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50" windowHeight="9450" activeTab="3"/>
  </bookViews>
  <sheets>
    <sheet name="現金出納帳" sheetId="1" r:id="rId1"/>
    <sheet name="新都心銀行" sheetId="2" r:id="rId2"/>
    <sheet name="新宿銀行" sheetId="3" r:id="rId3"/>
    <sheet name="試算表" sheetId="4" r:id="rId4"/>
  </sheets>
  <definedNames>
    <definedName name="_xlnm.Print_Area" localSheetId="0">'現金出納帳'!$B$1:$G$57</definedName>
    <definedName name="_xlnm.Print_Titles" localSheetId="0">'現金出納帳'!$1:$3</definedName>
    <definedName name="_xlnm.Print_Titles" localSheetId="2">'新宿銀行'!$1:$4</definedName>
  </definedNames>
  <calcPr fullCalcOnLoad="1"/>
</workbook>
</file>

<file path=xl/sharedStrings.xml><?xml version="1.0" encoding="utf-8"?>
<sst xmlns="http://schemas.openxmlformats.org/spreadsheetml/2006/main" count="208" uniqueCount="96">
  <si>
    <t>日付</t>
  </si>
  <si>
    <t>相手勘定科目</t>
  </si>
  <si>
    <t>摘要</t>
  </si>
  <si>
    <t>借方金額</t>
  </si>
  <si>
    <t>貸方金額</t>
  </si>
  <si>
    <t>残高</t>
  </si>
  <si>
    <t>（入金）</t>
  </si>
  <si>
    <t>（出金）</t>
  </si>
  <si>
    <t>　</t>
  </si>
  <si>
    <t>前月繰越残高</t>
  </si>
  <si>
    <t>勘定科目リスト</t>
  </si>
  <si>
    <t>普通預金</t>
  </si>
  <si>
    <t>売上高</t>
  </si>
  <si>
    <t>仕入高</t>
  </si>
  <si>
    <t>役員報酬</t>
  </si>
  <si>
    <t>給与賞与</t>
  </si>
  <si>
    <t>法定福利費</t>
  </si>
  <si>
    <t>福利厚生費</t>
  </si>
  <si>
    <t>旅費交通費</t>
  </si>
  <si>
    <t>通信費</t>
  </si>
  <si>
    <t>広告宣伝費</t>
  </si>
  <si>
    <t>交際費</t>
  </si>
  <si>
    <t>会議費</t>
  </si>
  <si>
    <t>水道光熱費</t>
  </si>
  <si>
    <t>消耗品費</t>
  </si>
  <si>
    <t>租税公課</t>
  </si>
  <si>
    <t>支払手数料</t>
  </si>
  <si>
    <t>賃借料</t>
  </si>
  <si>
    <t>保険料</t>
  </si>
  <si>
    <t>修繕費</t>
  </si>
  <si>
    <t>雑費</t>
  </si>
  <si>
    <t>受取利息</t>
  </si>
  <si>
    <t>雑収入</t>
  </si>
  <si>
    <t>支払利息</t>
  </si>
  <si>
    <t>雑損失</t>
  </si>
  <si>
    <t>借方（入金額）</t>
  </si>
  <si>
    <t>貸方（出金額）</t>
  </si>
  <si>
    <t>合計</t>
  </si>
  <si>
    <t>預　金　出　納　帳</t>
  </si>
  <si>
    <t>新宿銀行　新宿東支店　普通預金　口座番号　Ｎｏ　２０６３３</t>
  </si>
  <si>
    <t>預り金</t>
  </si>
  <si>
    <t>現金</t>
  </si>
  <si>
    <t>水道光熱費</t>
  </si>
  <si>
    <t>受取利息</t>
  </si>
  <si>
    <t>租税公課</t>
  </si>
  <si>
    <t>新都心銀行　浦和支店　普通預金　口座番号　Ｎｏ　46498686</t>
  </si>
  <si>
    <t>　</t>
  </si>
  <si>
    <t>賃借料</t>
  </si>
  <si>
    <t>通信費</t>
  </si>
  <si>
    <t>修繕費</t>
  </si>
  <si>
    <t>現　金　出　納　帳</t>
  </si>
  <si>
    <t>旅費交通費</t>
  </si>
  <si>
    <t>消耗品費</t>
  </si>
  <si>
    <t>交際費</t>
  </si>
  <si>
    <t>福利厚生費</t>
  </si>
  <si>
    <t>会議費</t>
  </si>
  <si>
    <t>支払手数料</t>
  </si>
  <si>
    <t>広告宣伝費</t>
  </si>
  <si>
    <t>保険料</t>
  </si>
  <si>
    <t>雑費</t>
  </si>
  <si>
    <t>現金出納帳</t>
  </si>
  <si>
    <t>預金出納帳</t>
  </si>
  <si>
    <t>新都心銀行</t>
  </si>
  <si>
    <t>新宿銀行</t>
  </si>
  <si>
    <t>資本金</t>
  </si>
  <si>
    <t>前期繰越利益</t>
  </si>
  <si>
    <t>売上高</t>
  </si>
  <si>
    <t>仕入高</t>
  </si>
  <si>
    <t>雑収入</t>
  </si>
  <si>
    <t>支払利息</t>
  </si>
  <si>
    <t>雑損失</t>
  </si>
  <si>
    <t>出入金の科目別集計表</t>
  </si>
  <si>
    <t>勘定科目</t>
  </si>
  <si>
    <t>現金出納帳より</t>
  </si>
  <si>
    <t>預金出納帳より</t>
  </si>
  <si>
    <t>前月まで</t>
  </si>
  <si>
    <t>当月まで</t>
  </si>
  <si>
    <t>収益</t>
  </si>
  <si>
    <t>費用</t>
  </si>
  <si>
    <t>収益計</t>
  </si>
  <si>
    <t>費用計</t>
  </si>
  <si>
    <t>収益－費用＝利益</t>
  </si>
  <si>
    <t>今月の増減　（増加－減少）</t>
  </si>
  <si>
    <t>資産</t>
  </si>
  <si>
    <t>負債　　資本</t>
  </si>
  <si>
    <t>資産計</t>
  </si>
  <si>
    <t>負債資本計</t>
  </si>
  <si>
    <t>　</t>
  </si>
  <si>
    <t>貸　借　対　照　表</t>
  </si>
  <si>
    <t>損　益　計　算　書</t>
  </si>
  <si>
    <t>今月の増減</t>
  </si>
  <si>
    <t>月末残高</t>
  </si>
  <si>
    <t>負債・資本</t>
  </si>
  <si>
    <t>負債資本</t>
  </si>
  <si>
    <t>前月残高</t>
  </si>
  <si>
    <t>資産－負債・資本＝利益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</si>
</sst>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｢???&quot;|&quot;???&quot;|&quot;???\｣"/>
    <numFmt numFmtId="177" formatCode="???&quot;|&quot;???&quot;|&quot;???"/>
    <numFmt numFmtId="178" formatCode="#,##0_);[Red]\(#,##0\)"/>
    <numFmt numFmtId="179" formatCode="m/d"/>
    <numFmt numFmtId="180" formatCode="#,##0_ "/>
    <numFmt numFmtId="181" formatCode="#,##0;0;"/>
    <numFmt numFmtId="182" formatCode="0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u val="single"/>
      <sz val="18"/>
      <name val="HG丸ｺﾞｼｯｸM-PRO"/>
      <family val="3"/>
    </font>
    <font>
      <sz val="9"/>
      <name val="ＭＳ Ｐゴシック"/>
      <family val="3"/>
    </font>
    <font>
      <sz val="12"/>
      <name val="HG丸ｺﾞｼｯｸM-PRO"/>
      <family val="3"/>
    </font>
    <font>
      <sz val="12"/>
      <name val="ＭＳ Ｐゴシック"/>
      <family val="3"/>
    </font>
    <font>
      <sz val="16"/>
      <name val="HGP創英角ﾎﾟｯﾌﾟ体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7"/>
        <bgColor indexed="64"/>
      </patternFill>
    </fill>
  </fills>
  <borders count="76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medium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 style="thin"/>
      <top style="medium"/>
      <bottom style="dotted"/>
      <diagonal style="thin"/>
    </border>
    <border diagonalDown="1">
      <left style="thin"/>
      <right style="medium"/>
      <top style="medium"/>
      <bottom style="dotted"/>
      <diagonal style="thin"/>
    </border>
    <border diagonalDown="1">
      <left style="medium"/>
      <right style="thin"/>
      <top style="dotted"/>
      <bottom style="thin"/>
      <diagonal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180" fontId="0" fillId="2" borderId="3" xfId="0" applyNumberFormat="1" applyFill="1" applyBorder="1" applyAlignment="1">
      <alignment horizontal="center" vertical="center"/>
    </xf>
    <xf numFmtId="180" fontId="0" fillId="2" borderId="4" xfId="0" applyNumberFormat="1" applyFill="1" applyBorder="1" applyAlignment="1">
      <alignment horizontal="center" vertical="center"/>
    </xf>
    <xf numFmtId="180" fontId="6" fillId="0" borderId="5" xfId="0" applyNumberFormat="1" applyFont="1" applyBorder="1" applyAlignment="1">
      <alignment horizontal="right" vertical="center"/>
    </xf>
    <xf numFmtId="180" fontId="6" fillId="0" borderId="6" xfId="0" applyNumberFormat="1" applyFont="1" applyBorder="1" applyAlignment="1">
      <alignment horizontal="right" vertical="center"/>
    </xf>
    <xf numFmtId="180" fontId="6" fillId="0" borderId="7" xfId="0" applyNumberFormat="1" applyFont="1" applyBorder="1" applyAlignment="1">
      <alignment horizontal="right" vertical="center"/>
    </xf>
    <xf numFmtId="180" fontId="6" fillId="0" borderId="8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80" fontId="0" fillId="0" borderId="8" xfId="0" applyNumberFormat="1" applyFont="1" applyBorder="1" applyAlignment="1">
      <alignment horizontal="right" vertical="center"/>
    </xf>
    <xf numFmtId="180" fontId="0" fillId="0" borderId="5" xfId="0" applyNumberFormat="1" applyFont="1" applyBorder="1" applyAlignment="1">
      <alignment horizontal="right" vertical="center"/>
    </xf>
    <xf numFmtId="0" fontId="0" fillId="2" borderId="12" xfId="0" applyFill="1" applyBorder="1" applyAlignment="1">
      <alignment horizontal="center" vertical="center"/>
    </xf>
    <xf numFmtId="180" fontId="0" fillId="0" borderId="13" xfId="0" applyNumberFormat="1" applyFont="1" applyBorder="1" applyAlignment="1">
      <alignment horizontal="right" vertical="center"/>
    </xf>
    <xf numFmtId="180" fontId="0" fillId="0" borderId="14" xfId="0" applyNumberFormat="1" applyFont="1" applyBorder="1" applyAlignment="1">
      <alignment horizontal="right" vertical="center"/>
    </xf>
    <xf numFmtId="180" fontId="0" fillId="0" borderId="12" xfId="0" applyNumberFormat="1" applyFont="1" applyBorder="1" applyAlignment="1">
      <alignment horizontal="right" vertical="center"/>
    </xf>
    <xf numFmtId="180" fontId="0" fillId="0" borderId="15" xfId="0" applyNumberFormat="1" applyFont="1" applyBorder="1" applyAlignment="1">
      <alignment horizontal="right" vertical="center"/>
    </xf>
    <xf numFmtId="180" fontId="0" fillId="0" borderId="3" xfId="0" applyNumberFormat="1" applyFont="1" applyBorder="1" applyAlignment="1">
      <alignment horizontal="right" vertical="center"/>
    </xf>
    <xf numFmtId="180" fontId="0" fillId="0" borderId="4" xfId="0" applyNumberFormat="1" applyFont="1" applyBorder="1" applyAlignment="1">
      <alignment horizontal="right" vertical="center"/>
    </xf>
    <xf numFmtId="0" fontId="0" fillId="2" borderId="16" xfId="0" applyFill="1" applyBorder="1" applyAlignment="1">
      <alignment horizontal="center" vertical="center"/>
    </xf>
    <xf numFmtId="180" fontId="0" fillId="0" borderId="17" xfId="0" applyNumberFormat="1" applyFont="1" applyBorder="1" applyAlignment="1">
      <alignment horizontal="right" vertical="center"/>
    </xf>
    <xf numFmtId="180" fontId="0" fillId="0" borderId="18" xfId="0" applyNumberFormat="1" applyFont="1" applyBorder="1" applyAlignment="1">
      <alignment horizontal="right" vertical="center"/>
    </xf>
    <xf numFmtId="180" fontId="0" fillId="0" borderId="19" xfId="0" applyNumberFormat="1" applyFont="1" applyBorder="1" applyAlignment="1">
      <alignment horizontal="right" vertical="center"/>
    </xf>
    <xf numFmtId="180" fontId="0" fillId="0" borderId="16" xfId="0" applyNumberFormat="1" applyFont="1" applyBorder="1" applyAlignment="1">
      <alignment horizontal="right" vertical="center"/>
    </xf>
    <xf numFmtId="0" fontId="0" fillId="2" borderId="20" xfId="0" applyFill="1" applyBorder="1" applyAlignment="1">
      <alignment horizontal="center" vertical="center"/>
    </xf>
    <xf numFmtId="180" fontId="0" fillId="0" borderId="21" xfId="0" applyNumberFormat="1" applyFont="1" applyBorder="1" applyAlignment="1">
      <alignment horizontal="right" vertical="center"/>
    </xf>
    <xf numFmtId="180" fontId="0" fillId="0" borderId="22" xfId="0" applyNumberFormat="1" applyFont="1" applyBorder="1" applyAlignment="1">
      <alignment horizontal="right" vertical="center"/>
    </xf>
    <xf numFmtId="180" fontId="0" fillId="0" borderId="23" xfId="0" applyNumberFormat="1" applyFont="1" applyBorder="1" applyAlignment="1">
      <alignment horizontal="right" vertical="center"/>
    </xf>
    <xf numFmtId="180" fontId="0" fillId="0" borderId="1" xfId="0" applyNumberFormat="1" applyFont="1" applyBorder="1" applyAlignment="1">
      <alignment horizontal="right" vertical="center"/>
    </xf>
    <xf numFmtId="180" fontId="0" fillId="0" borderId="24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right" vertical="center"/>
    </xf>
    <xf numFmtId="180" fontId="0" fillId="0" borderId="0" xfId="0" applyNumberFormat="1" applyFont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80" fontId="6" fillId="0" borderId="21" xfId="0" applyNumberFormat="1" applyFont="1" applyBorder="1" applyAlignment="1">
      <alignment horizontal="right" vertical="center"/>
    </xf>
    <xf numFmtId="180" fontId="6" fillId="0" borderId="26" xfId="0" applyNumberFormat="1" applyFont="1" applyBorder="1" applyAlignment="1">
      <alignment horizontal="right" vertical="center"/>
    </xf>
    <xf numFmtId="180" fontId="6" fillId="0" borderId="22" xfId="0" applyNumberFormat="1" applyFont="1" applyBorder="1" applyAlignment="1">
      <alignment horizontal="right" vertical="center"/>
    </xf>
    <xf numFmtId="180" fontId="6" fillId="0" borderId="20" xfId="0" applyNumberFormat="1" applyFont="1" applyBorder="1" applyAlignment="1">
      <alignment horizontal="right" vertical="center"/>
    </xf>
    <xf numFmtId="0" fontId="0" fillId="2" borderId="27" xfId="0" applyFill="1" applyBorder="1" applyAlignment="1">
      <alignment horizontal="center" vertical="center"/>
    </xf>
    <xf numFmtId="180" fontId="6" fillId="0" borderId="13" xfId="0" applyNumberFormat="1" applyFont="1" applyBorder="1" applyAlignment="1">
      <alignment horizontal="right" vertical="center"/>
    </xf>
    <xf numFmtId="0" fontId="0" fillId="2" borderId="28" xfId="0" applyFill="1" applyBorder="1" applyAlignment="1">
      <alignment horizontal="center" vertical="center"/>
    </xf>
    <xf numFmtId="180" fontId="0" fillId="0" borderId="15" xfId="0" applyNumberFormat="1" applyBorder="1" applyAlignment="1">
      <alignment horizontal="right" vertical="center"/>
    </xf>
    <xf numFmtId="180" fontId="0" fillId="0" borderId="29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180" fontId="0" fillId="0" borderId="4" xfId="0" applyNumberFormat="1" applyBorder="1" applyAlignment="1">
      <alignment horizontal="right" vertical="center"/>
    </xf>
    <xf numFmtId="0" fontId="0" fillId="2" borderId="30" xfId="0" applyFill="1" applyBorder="1" applyAlignment="1">
      <alignment horizontal="center" vertical="center"/>
    </xf>
    <xf numFmtId="180" fontId="6" fillId="0" borderId="17" xfId="0" applyNumberFormat="1" applyFont="1" applyBorder="1" applyAlignment="1">
      <alignment horizontal="right" vertical="center"/>
    </xf>
    <xf numFmtId="180" fontId="6" fillId="0" borderId="18" xfId="0" applyNumberFormat="1" applyFont="1" applyBorder="1" applyAlignment="1">
      <alignment horizontal="right" vertical="center"/>
    </xf>
    <xf numFmtId="180" fontId="6" fillId="0" borderId="19" xfId="0" applyNumberFormat="1" applyFont="1" applyBorder="1" applyAlignment="1">
      <alignment horizontal="right" vertical="center"/>
    </xf>
    <xf numFmtId="180" fontId="6" fillId="0" borderId="16" xfId="0" applyNumberFormat="1" applyFont="1" applyBorder="1" applyAlignment="1">
      <alignment horizontal="right" vertical="center"/>
    </xf>
    <xf numFmtId="180" fontId="6" fillId="0" borderId="15" xfId="0" applyNumberFormat="1" applyFont="1" applyBorder="1" applyAlignment="1">
      <alignment horizontal="right" vertical="center"/>
    </xf>
    <xf numFmtId="180" fontId="6" fillId="0" borderId="29" xfId="0" applyNumberFormat="1" applyFont="1" applyBorder="1" applyAlignment="1">
      <alignment horizontal="right" vertical="center"/>
    </xf>
    <xf numFmtId="180" fontId="6" fillId="0" borderId="3" xfId="0" applyNumberFormat="1" applyFont="1" applyBorder="1" applyAlignment="1">
      <alignment horizontal="right" vertical="center"/>
    </xf>
    <xf numFmtId="180" fontId="6" fillId="0" borderId="4" xfId="0" applyNumberFormat="1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1" fontId="0" fillId="0" borderId="1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179" fontId="0" fillId="0" borderId="33" xfId="0" applyNumberForma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78" fontId="0" fillId="0" borderId="34" xfId="0" applyNumberFormat="1" applyBorder="1" applyAlignment="1">
      <alignment vertical="center"/>
    </xf>
    <xf numFmtId="179" fontId="0" fillId="0" borderId="35" xfId="0" applyNumberForma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181" fontId="0" fillId="0" borderId="2" xfId="0" applyNumberFormat="1" applyBorder="1" applyAlignment="1">
      <alignment vertical="center"/>
    </xf>
    <xf numFmtId="0" fontId="0" fillId="0" borderId="36" xfId="0" applyBorder="1" applyAlignment="1">
      <alignment horizontal="center" vertical="center"/>
    </xf>
    <xf numFmtId="178" fontId="0" fillId="0" borderId="11" xfId="0" applyNumberFormat="1" applyBorder="1" applyAlignment="1">
      <alignment vertical="center"/>
    </xf>
    <xf numFmtId="178" fontId="0" fillId="0" borderId="37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38" xfId="0" applyFont="1" applyBorder="1" applyAlignment="1">
      <alignment horizontal="center" vertical="center"/>
    </xf>
    <xf numFmtId="180" fontId="0" fillId="0" borderId="38" xfId="0" applyNumberForma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180" fontId="0" fillId="0" borderId="22" xfId="0" applyNumberForma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80" fontId="0" fillId="0" borderId="14" xfId="0" applyNumberFormat="1" applyBorder="1" applyAlignment="1">
      <alignment vertical="center"/>
    </xf>
    <xf numFmtId="178" fontId="0" fillId="0" borderId="1" xfId="0" applyNumberFormat="1" applyBorder="1" applyAlignment="1">
      <alignment vertical="center"/>
    </xf>
    <xf numFmtId="180" fontId="0" fillId="0" borderId="39" xfId="0" applyNumberFormat="1" applyBorder="1" applyAlignment="1">
      <alignment vertical="center"/>
    </xf>
    <xf numFmtId="180" fontId="0" fillId="0" borderId="2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180" fontId="0" fillId="0" borderId="39" xfId="0" applyNumberForma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180" fontId="0" fillId="0" borderId="0" xfId="0" applyNumberFormat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0" fillId="0" borderId="10" xfId="0" applyNumberFormat="1" applyFill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0" fontId="0" fillId="0" borderId="46" xfId="0" applyNumberFormat="1" applyBorder="1" applyAlignment="1">
      <alignment vertical="center"/>
    </xf>
    <xf numFmtId="180" fontId="0" fillId="0" borderId="47" xfId="0" applyNumberFormat="1" applyBorder="1" applyAlignment="1">
      <alignment vertical="center"/>
    </xf>
    <xf numFmtId="180" fontId="0" fillId="0" borderId="48" xfId="0" applyNumberFormat="1" applyBorder="1" applyAlignment="1">
      <alignment vertical="center"/>
    </xf>
    <xf numFmtId="180" fontId="0" fillId="0" borderId="26" xfId="0" applyNumberFormat="1" applyBorder="1" applyAlignment="1">
      <alignment vertical="center"/>
    </xf>
    <xf numFmtId="180" fontId="0" fillId="0" borderId="49" xfId="0" applyNumberFormat="1" applyBorder="1" applyAlignment="1">
      <alignment vertical="center"/>
    </xf>
    <xf numFmtId="180" fontId="0" fillId="0" borderId="50" xfId="0" applyNumberFormat="1" applyBorder="1" applyAlignment="1">
      <alignment vertical="center"/>
    </xf>
    <xf numFmtId="180" fontId="0" fillId="0" borderId="51" xfId="0" applyNumberFormat="1" applyBorder="1" applyAlignment="1">
      <alignment vertical="center"/>
    </xf>
    <xf numFmtId="180" fontId="0" fillId="0" borderId="19" xfId="0" applyNumberFormat="1" applyFill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182" fontId="0" fillId="0" borderId="50" xfId="0" applyNumberFormat="1" applyBorder="1" applyAlignment="1">
      <alignment horizontal="right" vertical="center"/>
    </xf>
    <xf numFmtId="180" fontId="0" fillId="0" borderId="52" xfId="0" applyNumberFormat="1" applyBorder="1" applyAlignment="1">
      <alignment vertical="center"/>
    </xf>
    <xf numFmtId="180" fontId="0" fillId="0" borderId="53" xfId="0" applyNumberFormat="1" applyBorder="1" applyAlignment="1">
      <alignment vertical="center"/>
    </xf>
    <xf numFmtId="180" fontId="0" fillId="0" borderId="12" xfId="0" applyNumberFormat="1" applyBorder="1" applyAlignment="1">
      <alignment vertical="center"/>
    </xf>
    <xf numFmtId="180" fontId="0" fillId="0" borderId="41" xfId="0" applyNumberFormat="1" applyBorder="1" applyAlignment="1">
      <alignment vertical="center"/>
    </xf>
    <xf numFmtId="180" fontId="0" fillId="0" borderId="20" xfId="0" applyNumberFormat="1" applyBorder="1" applyAlignment="1">
      <alignment vertical="center"/>
    </xf>
    <xf numFmtId="180" fontId="0" fillId="0" borderId="42" xfId="0" applyNumberFormat="1" applyBorder="1" applyAlignment="1">
      <alignment vertical="center"/>
    </xf>
    <xf numFmtId="180" fontId="0" fillId="0" borderId="54" xfId="0" applyNumberFormat="1" applyBorder="1" applyAlignment="1">
      <alignment vertical="center"/>
    </xf>
    <xf numFmtId="180" fontId="0" fillId="0" borderId="55" xfId="0" applyNumberFormat="1" applyFont="1" applyBorder="1" applyAlignment="1">
      <alignment horizontal="right" vertical="center"/>
    </xf>
    <xf numFmtId="180" fontId="0" fillId="0" borderId="56" xfId="0" applyNumberFormat="1" applyFont="1" applyBorder="1" applyAlignment="1">
      <alignment horizontal="right" vertical="center"/>
    </xf>
    <xf numFmtId="180" fontId="6" fillId="0" borderId="55" xfId="0" applyNumberFormat="1" applyFont="1" applyBorder="1" applyAlignment="1">
      <alignment horizontal="right" vertical="center"/>
    </xf>
    <xf numFmtId="180" fontId="6" fillId="0" borderId="56" xfId="0" applyNumberFormat="1" applyFont="1" applyBorder="1" applyAlignment="1">
      <alignment horizontal="right" vertical="center"/>
    </xf>
    <xf numFmtId="180" fontId="0" fillId="0" borderId="57" xfId="0" applyNumberFormat="1" applyFont="1" applyBorder="1" applyAlignment="1">
      <alignment horizontal="right" vertical="center"/>
    </xf>
    <xf numFmtId="180" fontId="0" fillId="0" borderId="58" xfId="0" applyNumberFormat="1" applyFont="1" applyBorder="1" applyAlignment="1">
      <alignment horizontal="right" vertical="center"/>
    </xf>
    <xf numFmtId="180" fontId="0" fillId="0" borderId="59" xfId="0" applyNumberFormat="1" applyFont="1" applyBorder="1" applyAlignment="1">
      <alignment horizontal="right" vertical="center"/>
    </xf>
    <xf numFmtId="180" fontId="0" fillId="0" borderId="6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61" xfId="0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180" fontId="0" fillId="0" borderId="63" xfId="0" applyNumberFormat="1" applyBorder="1" applyAlignment="1">
      <alignment horizontal="center" vertical="center"/>
    </xf>
    <xf numFmtId="180" fontId="0" fillId="0" borderId="64" xfId="0" applyNumberForma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180" fontId="0" fillId="0" borderId="66" xfId="0" applyNumberFormat="1" applyFont="1" applyBorder="1" applyAlignment="1">
      <alignment horizontal="right" vertical="center"/>
    </xf>
    <xf numFmtId="180" fontId="0" fillId="0" borderId="15" xfId="0" applyNumberFormat="1" applyFont="1" applyBorder="1" applyAlignment="1">
      <alignment horizontal="right" vertical="center"/>
    </xf>
    <xf numFmtId="0" fontId="0" fillId="2" borderId="9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2" borderId="68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180" fontId="6" fillId="0" borderId="8" xfId="0" applyNumberFormat="1" applyFont="1" applyBorder="1" applyAlignment="1">
      <alignment horizontal="right" vertical="center"/>
    </xf>
    <xf numFmtId="180" fontId="6" fillId="0" borderId="70" xfId="0" applyNumberFormat="1" applyFont="1" applyBorder="1" applyAlignment="1">
      <alignment horizontal="right" vertical="center"/>
    </xf>
    <xf numFmtId="180" fontId="0" fillId="0" borderId="71" xfId="0" applyNumberFormat="1" applyBorder="1" applyAlignment="1">
      <alignment horizontal="center" vertical="center"/>
    </xf>
    <xf numFmtId="180" fontId="0" fillId="0" borderId="72" xfId="0" applyNumberFormat="1" applyBorder="1" applyAlignment="1">
      <alignment horizontal="center" vertical="center"/>
    </xf>
    <xf numFmtId="180" fontId="0" fillId="2" borderId="8" xfId="0" applyNumberFormat="1" applyFill="1" applyBorder="1" applyAlignment="1">
      <alignment horizontal="center" vertical="center"/>
    </xf>
    <xf numFmtId="180" fontId="0" fillId="2" borderId="70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70" xfId="0" applyFill="1" applyBorder="1" applyAlignment="1">
      <alignment horizontal="center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71" xfId="0" applyNumberFormat="1" applyFont="1" applyBorder="1" applyAlignment="1">
      <alignment horizontal="center" vertical="center"/>
    </xf>
    <xf numFmtId="180" fontId="0" fillId="0" borderId="72" xfId="0" applyNumberFormat="1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73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 wrapText="1"/>
    </xf>
    <xf numFmtId="180" fontId="0" fillId="2" borderId="10" xfId="0" applyNumberFormat="1" applyFill="1" applyBorder="1" applyAlignment="1">
      <alignment horizontal="center" vertical="center"/>
    </xf>
    <xf numFmtId="180" fontId="0" fillId="2" borderId="63" xfId="0" applyNumberFormat="1" applyFill="1" applyBorder="1" applyAlignment="1">
      <alignment horizontal="center" vertical="center"/>
    </xf>
    <xf numFmtId="180" fontId="0" fillId="2" borderId="64" xfId="0" applyNumberFormat="1" applyFont="1" applyFill="1" applyBorder="1" applyAlignment="1">
      <alignment horizontal="center" vertical="center"/>
    </xf>
    <xf numFmtId="180" fontId="0" fillId="2" borderId="29" xfId="0" applyNumberFormat="1" applyFont="1" applyFill="1" applyBorder="1" applyAlignment="1">
      <alignment horizontal="center" vertical="center"/>
    </xf>
    <xf numFmtId="180" fontId="0" fillId="2" borderId="23" xfId="0" applyNumberFormat="1" applyFill="1" applyBorder="1" applyAlignment="1">
      <alignment horizontal="center" vertical="center"/>
    </xf>
    <xf numFmtId="180" fontId="0" fillId="2" borderId="1" xfId="0" applyNumberFormat="1" applyFill="1" applyBorder="1" applyAlignment="1">
      <alignment horizontal="center" vertical="center"/>
    </xf>
    <xf numFmtId="180" fontId="0" fillId="2" borderId="24" xfId="0" applyNumberFormat="1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6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80" fontId="0" fillId="2" borderId="66" xfId="0" applyNumberFormat="1" applyFill="1" applyBorder="1" applyAlignment="1">
      <alignment horizontal="center" vertical="center"/>
    </xf>
    <xf numFmtId="180" fontId="0" fillId="2" borderId="75" xfId="0" applyNumberFormat="1" applyFill="1" applyBorder="1" applyAlignment="1">
      <alignment horizontal="center" vertical="center"/>
    </xf>
    <xf numFmtId="180" fontId="0" fillId="2" borderId="15" xfId="0" applyNumberFormat="1" applyFill="1" applyBorder="1" applyAlignment="1">
      <alignment horizontal="center" vertical="center"/>
    </xf>
    <xf numFmtId="180" fontId="0" fillId="2" borderId="5" xfId="0" applyNumberFormat="1" applyFill="1" applyBorder="1" applyAlignment="1">
      <alignment horizontal="center" vertical="center"/>
    </xf>
    <xf numFmtId="180" fontId="0" fillId="2" borderId="57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7"/>
  <sheetViews>
    <sheetView zoomScaleSheetLayoutView="100" workbookViewId="0" topLeftCell="A1">
      <selection activeCell="K5" sqref="K5"/>
    </sheetView>
  </sheetViews>
  <sheetFormatPr defaultColWidth="9.00390625" defaultRowHeight="13.5"/>
  <cols>
    <col min="1" max="1" width="2.125" style="4" customWidth="1"/>
    <col min="2" max="2" width="6.125" style="77" customWidth="1"/>
    <col min="3" max="3" width="12.875" style="4" customWidth="1"/>
    <col min="4" max="4" width="29.625" style="78" customWidth="1"/>
    <col min="5" max="7" width="12.625" style="4" customWidth="1"/>
    <col min="8" max="16384" width="9.00390625" style="4" customWidth="1"/>
  </cols>
  <sheetData>
    <row r="1" spans="2:7" ht="46.5" customHeight="1" thickBot="1">
      <c r="B1" s="137" t="s">
        <v>50</v>
      </c>
      <c r="C1" s="138"/>
      <c r="D1" s="138"/>
      <c r="E1" s="138"/>
      <c r="F1" s="138"/>
      <c r="G1" s="138"/>
    </row>
    <row r="2" spans="2:7" ht="16.5" customHeight="1">
      <c r="B2" s="139" t="s">
        <v>0</v>
      </c>
      <c r="C2" s="141" t="s">
        <v>1</v>
      </c>
      <c r="D2" s="143" t="s">
        <v>2</v>
      </c>
      <c r="E2" s="1" t="s">
        <v>3</v>
      </c>
      <c r="F2" s="1" t="s">
        <v>4</v>
      </c>
      <c r="G2" s="132" t="s">
        <v>5</v>
      </c>
    </row>
    <row r="3" spans="2:7" ht="16.5" customHeight="1" thickBot="1">
      <c r="B3" s="140"/>
      <c r="C3" s="142"/>
      <c r="D3" s="144"/>
      <c r="E3" s="2" t="s">
        <v>6</v>
      </c>
      <c r="F3" s="2" t="s">
        <v>7</v>
      </c>
      <c r="G3" s="133"/>
    </row>
    <row r="4" spans="2:7" ht="33" customHeight="1">
      <c r="B4" s="63"/>
      <c r="C4" s="13"/>
      <c r="D4" s="64" t="s">
        <v>9</v>
      </c>
      <c r="E4" s="65" t="s">
        <v>46</v>
      </c>
      <c r="F4" s="65"/>
      <c r="G4" s="66"/>
    </row>
    <row r="5" spans="2:7" ht="33" customHeight="1">
      <c r="B5" s="67"/>
      <c r="C5" s="14"/>
      <c r="D5" s="68"/>
      <c r="E5" s="69"/>
      <c r="F5" s="69">
        <v>0</v>
      </c>
      <c r="G5" s="70">
        <f>G4+E5-F5</f>
        <v>0</v>
      </c>
    </row>
    <row r="6" spans="2:7" ht="33" customHeight="1">
      <c r="B6" s="67"/>
      <c r="C6" s="14"/>
      <c r="D6" s="68"/>
      <c r="E6" s="69"/>
      <c r="F6" s="69"/>
      <c r="G6" s="70">
        <f aca="true" t="shared" si="0" ref="G6:G20">G5+E6-F6</f>
        <v>0</v>
      </c>
    </row>
    <row r="7" spans="2:7" ht="33" customHeight="1">
      <c r="B7" s="67"/>
      <c r="C7" s="14"/>
      <c r="D7" s="68"/>
      <c r="E7" s="69"/>
      <c r="F7" s="69"/>
      <c r="G7" s="70">
        <f t="shared" si="0"/>
        <v>0</v>
      </c>
    </row>
    <row r="8" spans="2:7" ht="33" customHeight="1">
      <c r="B8" s="67"/>
      <c r="C8" s="14"/>
      <c r="D8" s="68"/>
      <c r="E8" s="69"/>
      <c r="F8" s="69"/>
      <c r="G8" s="70">
        <f t="shared" si="0"/>
        <v>0</v>
      </c>
    </row>
    <row r="9" spans="2:7" ht="33" customHeight="1">
      <c r="B9" s="67"/>
      <c r="C9" s="14"/>
      <c r="D9" s="68"/>
      <c r="E9" s="69"/>
      <c r="F9" s="69"/>
      <c r="G9" s="70">
        <f t="shared" si="0"/>
        <v>0</v>
      </c>
    </row>
    <row r="10" spans="2:7" ht="33" customHeight="1">
      <c r="B10" s="67"/>
      <c r="C10" s="14"/>
      <c r="D10" s="68"/>
      <c r="E10" s="69"/>
      <c r="F10" s="69"/>
      <c r="G10" s="70">
        <f t="shared" si="0"/>
        <v>0</v>
      </c>
    </row>
    <row r="11" spans="2:7" ht="33" customHeight="1">
      <c r="B11" s="67"/>
      <c r="C11" s="14"/>
      <c r="D11" s="68"/>
      <c r="E11" s="69"/>
      <c r="F11" s="69"/>
      <c r="G11" s="70">
        <f t="shared" si="0"/>
        <v>0</v>
      </c>
    </row>
    <row r="12" spans="2:7" ht="33" customHeight="1">
      <c r="B12" s="67"/>
      <c r="C12" s="14"/>
      <c r="D12" s="68"/>
      <c r="E12" s="69"/>
      <c r="F12" s="69"/>
      <c r="G12" s="70">
        <f t="shared" si="0"/>
        <v>0</v>
      </c>
    </row>
    <row r="13" spans="2:7" ht="33" customHeight="1">
      <c r="B13" s="67"/>
      <c r="C13" s="14"/>
      <c r="D13" s="68"/>
      <c r="E13" s="69"/>
      <c r="F13" s="69"/>
      <c r="G13" s="70">
        <f t="shared" si="0"/>
        <v>0</v>
      </c>
    </row>
    <row r="14" spans="2:7" ht="33" customHeight="1">
      <c r="B14" s="67"/>
      <c r="C14" s="14"/>
      <c r="D14" s="68"/>
      <c r="E14" s="69"/>
      <c r="F14" s="69"/>
      <c r="G14" s="70">
        <f t="shared" si="0"/>
        <v>0</v>
      </c>
    </row>
    <row r="15" spans="2:7" ht="33" customHeight="1">
      <c r="B15" s="67"/>
      <c r="C15" s="14"/>
      <c r="D15" s="68"/>
      <c r="E15" s="69"/>
      <c r="F15" s="69"/>
      <c r="G15" s="70">
        <f t="shared" si="0"/>
        <v>0</v>
      </c>
    </row>
    <row r="16" spans="2:7" ht="33" customHeight="1">
      <c r="B16" s="67"/>
      <c r="C16" s="14"/>
      <c r="D16" s="68"/>
      <c r="E16" s="69"/>
      <c r="F16" s="69"/>
      <c r="G16" s="70">
        <f t="shared" si="0"/>
        <v>0</v>
      </c>
    </row>
    <row r="17" spans="2:7" ht="33" customHeight="1">
      <c r="B17" s="67"/>
      <c r="C17" s="14"/>
      <c r="D17" s="68"/>
      <c r="E17" s="69"/>
      <c r="F17" s="69"/>
      <c r="G17" s="70">
        <f t="shared" si="0"/>
        <v>0</v>
      </c>
    </row>
    <row r="18" spans="2:7" ht="33" customHeight="1">
      <c r="B18" s="67"/>
      <c r="C18" s="14"/>
      <c r="D18" s="68"/>
      <c r="E18" s="69"/>
      <c r="F18" s="69"/>
      <c r="G18" s="70">
        <f t="shared" si="0"/>
        <v>0</v>
      </c>
    </row>
    <row r="19" spans="2:7" ht="33" customHeight="1">
      <c r="B19" s="67"/>
      <c r="C19" s="14"/>
      <c r="D19" s="68"/>
      <c r="E19" s="69"/>
      <c r="F19" s="69"/>
      <c r="G19" s="70">
        <f t="shared" si="0"/>
        <v>0</v>
      </c>
    </row>
    <row r="20" spans="2:7" ht="33" customHeight="1">
      <c r="B20" s="67"/>
      <c r="C20" s="14"/>
      <c r="D20" s="68"/>
      <c r="E20" s="69"/>
      <c r="F20" s="69"/>
      <c r="G20" s="70">
        <f t="shared" si="0"/>
        <v>0</v>
      </c>
    </row>
    <row r="21" spans="2:7" ht="33" customHeight="1">
      <c r="B21" s="67"/>
      <c r="C21" s="14"/>
      <c r="D21" s="68"/>
      <c r="E21" s="69"/>
      <c r="F21" s="69"/>
      <c r="G21" s="70"/>
    </row>
    <row r="22" spans="2:7" ht="33" customHeight="1" thickBot="1">
      <c r="B22" s="67"/>
      <c r="C22" s="14"/>
      <c r="D22" s="68"/>
      <c r="E22" s="69"/>
      <c r="F22" s="69"/>
      <c r="G22" s="70"/>
    </row>
    <row r="23" spans="2:7" ht="33" customHeight="1" thickBot="1">
      <c r="B23" s="74"/>
      <c r="C23" s="16"/>
      <c r="D23" s="94" t="s">
        <v>37</v>
      </c>
      <c r="E23" s="75">
        <f>SUM(E5:E22)</f>
        <v>0</v>
      </c>
      <c r="F23" s="75">
        <f>SUM(F5:F22)</f>
        <v>0</v>
      </c>
      <c r="G23" s="76"/>
    </row>
    <row r="24" ht="33" customHeight="1"/>
    <row r="25" spans="3:6" ht="13.5" customHeight="1">
      <c r="C25" s="134" t="s">
        <v>71</v>
      </c>
      <c r="D25" s="134"/>
      <c r="E25" s="134"/>
      <c r="F25" s="134"/>
    </row>
    <row r="26" spans="3:6" ht="13.5" customHeight="1">
      <c r="C26" s="17"/>
      <c r="D26" s="17"/>
      <c r="E26" s="17"/>
      <c r="F26" s="17"/>
    </row>
    <row r="27" spans="3:6" ht="13.5" customHeight="1">
      <c r="C27" s="129" t="s">
        <v>10</v>
      </c>
      <c r="D27" s="129"/>
      <c r="E27" s="95" t="s">
        <v>35</v>
      </c>
      <c r="F27" s="95" t="s">
        <v>36</v>
      </c>
    </row>
    <row r="28" spans="3:6" ht="13.5" customHeight="1">
      <c r="C28" s="129" t="s">
        <v>83</v>
      </c>
      <c r="D28" s="97" t="s">
        <v>41</v>
      </c>
      <c r="E28" s="108">
        <f aca="true" t="shared" si="1" ref="E28:E55">SUMIF($C$5:$C$22,D28,$E$5:$E$22)</f>
        <v>0</v>
      </c>
      <c r="F28" s="103">
        <f>SUMIF($C$5:$C$22,D28,$F$5:$F$22)</f>
        <v>0</v>
      </c>
    </row>
    <row r="29" spans="3:6" ht="13.5" customHeight="1">
      <c r="C29" s="129"/>
      <c r="D29" s="98" t="s">
        <v>11</v>
      </c>
      <c r="E29" s="109">
        <f t="shared" si="1"/>
        <v>0</v>
      </c>
      <c r="F29" s="104">
        <f aca="true" t="shared" si="2" ref="F29:F55">SUMIF($C$5:$C$22,D29,$F$5:$F$22)</f>
        <v>0</v>
      </c>
    </row>
    <row r="30" spans="3:6" ht="13.5" customHeight="1">
      <c r="C30" s="129" t="s">
        <v>93</v>
      </c>
      <c r="D30" s="99" t="s">
        <v>40</v>
      </c>
      <c r="E30" s="80">
        <f t="shared" si="1"/>
        <v>0</v>
      </c>
      <c r="F30" s="105">
        <f t="shared" si="2"/>
        <v>0</v>
      </c>
    </row>
    <row r="31" spans="3:6" ht="13.5" customHeight="1">
      <c r="C31" s="129"/>
      <c r="D31" s="100" t="s">
        <v>64</v>
      </c>
      <c r="E31" s="82">
        <f t="shared" si="1"/>
        <v>0</v>
      </c>
      <c r="F31" s="106">
        <f t="shared" si="2"/>
        <v>0</v>
      </c>
    </row>
    <row r="32" spans="3:6" ht="13.5" customHeight="1">
      <c r="C32" s="129"/>
      <c r="D32" s="101" t="s">
        <v>65</v>
      </c>
      <c r="E32" s="84">
        <f t="shared" si="1"/>
        <v>0</v>
      </c>
      <c r="F32" s="107">
        <f t="shared" si="2"/>
        <v>0</v>
      </c>
    </row>
    <row r="33" spans="3:6" ht="13.5" customHeight="1">
      <c r="C33" s="136" t="s">
        <v>77</v>
      </c>
      <c r="D33" s="97" t="s">
        <v>12</v>
      </c>
      <c r="E33" s="108">
        <f t="shared" si="1"/>
        <v>0</v>
      </c>
      <c r="F33" s="103">
        <f t="shared" si="2"/>
        <v>0</v>
      </c>
    </row>
    <row r="34" spans="3:6" ht="13.5">
      <c r="C34" s="136"/>
      <c r="D34" s="102" t="s">
        <v>31</v>
      </c>
      <c r="E34" s="82">
        <f t="shared" si="1"/>
        <v>0</v>
      </c>
      <c r="F34" s="106">
        <f t="shared" si="2"/>
        <v>0</v>
      </c>
    </row>
    <row r="35" spans="3:6" ht="13.5">
      <c r="C35" s="136"/>
      <c r="D35" s="98" t="s">
        <v>32</v>
      </c>
      <c r="E35" s="109">
        <f t="shared" si="1"/>
        <v>0</v>
      </c>
      <c r="F35" s="104">
        <f t="shared" si="2"/>
        <v>0</v>
      </c>
    </row>
    <row r="36" spans="3:6" ht="13.5">
      <c r="C36" s="130" t="s">
        <v>78</v>
      </c>
      <c r="D36" s="99" t="s">
        <v>13</v>
      </c>
      <c r="E36" s="80">
        <f t="shared" si="1"/>
        <v>0</v>
      </c>
      <c r="F36" s="105">
        <f t="shared" si="2"/>
        <v>0</v>
      </c>
    </row>
    <row r="37" spans="3:6" ht="13.5">
      <c r="C37" s="131"/>
      <c r="D37" s="100" t="s">
        <v>14</v>
      </c>
      <c r="E37" s="82">
        <f t="shared" si="1"/>
        <v>0</v>
      </c>
      <c r="F37" s="106">
        <f t="shared" si="2"/>
        <v>0</v>
      </c>
    </row>
    <row r="38" spans="3:6" ht="13.5">
      <c r="C38" s="131"/>
      <c r="D38" s="100" t="s">
        <v>15</v>
      </c>
      <c r="E38" s="82">
        <f t="shared" si="1"/>
        <v>0</v>
      </c>
      <c r="F38" s="106">
        <f t="shared" si="2"/>
        <v>0</v>
      </c>
    </row>
    <row r="39" spans="3:6" ht="13.5">
      <c r="C39" s="131"/>
      <c r="D39" s="100" t="s">
        <v>16</v>
      </c>
      <c r="E39" s="82">
        <f t="shared" si="1"/>
        <v>0</v>
      </c>
      <c r="F39" s="106">
        <f t="shared" si="2"/>
        <v>0</v>
      </c>
    </row>
    <row r="40" spans="3:6" ht="13.5">
      <c r="C40" s="131"/>
      <c r="D40" s="100" t="s">
        <v>17</v>
      </c>
      <c r="E40" s="82">
        <f t="shared" si="1"/>
        <v>0</v>
      </c>
      <c r="F40" s="106">
        <f t="shared" si="2"/>
        <v>0</v>
      </c>
    </row>
    <row r="41" spans="3:6" ht="13.5">
      <c r="C41" s="131"/>
      <c r="D41" s="100" t="s">
        <v>18</v>
      </c>
      <c r="E41" s="82">
        <f t="shared" si="1"/>
        <v>0</v>
      </c>
      <c r="F41" s="106">
        <f t="shared" si="2"/>
        <v>0</v>
      </c>
    </row>
    <row r="42" spans="3:6" ht="13.5">
      <c r="C42" s="131"/>
      <c r="D42" s="100" t="s">
        <v>19</v>
      </c>
      <c r="E42" s="82">
        <f t="shared" si="1"/>
        <v>0</v>
      </c>
      <c r="F42" s="106">
        <f t="shared" si="2"/>
        <v>0</v>
      </c>
    </row>
    <row r="43" spans="3:6" ht="13.5">
      <c r="C43" s="131"/>
      <c r="D43" s="100" t="s">
        <v>20</v>
      </c>
      <c r="E43" s="82">
        <f t="shared" si="1"/>
        <v>0</v>
      </c>
      <c r="F43" s="106">
        <f t="shared" si="2"/>
        <v>0</v>
      </c>
    </row>
    <row r="44" spans="3:6" ht="13.5">
      <c r="C44" s="131"/>
      <c r="D44" s="100" t="s">
        <v>21</v>
      </c>
      <c r="E44" s="82">
        <f t="shared" si="1"/>
        <v>0</v>
      </c>
      <c r="F44" s="106">
        <f t="shared" si="2"/>
        <v>0</v>
      </c>
    </row>
    <row r="45" spans="3:6" ht="13.5">
      <c r="C45" s="131"/>
      <c r="D45" s="100" t="s">
        <v>22</v>
      </c>
      <c r="E45" s="82">
        <f t="shared" si="1"/>
        <v>0</v>
      </c>
      <c r="F45" s="106">
        <f t="shared" si="2"/>
        <v>0</v>
      </c>
    </row>
    <row r="46" spans="3:6" ht="13.5">
      <c r="C46" s="131"/>
      <c r="D46" s="100" t="s">
        <v>23</v>
      </c>
      <c r="E46" s="82">
        <f t="shared" si="1"/>
        <v>0</v>
      </c>
      <c r="F46" s="106">
        <f t="shared" si="2"/>
        <v>0</v>
      </c>
    </row>
    <row r="47" spans="3:6" ht="13.5">
      <c r="C47" s="131"/>
      <c r="D47" s="100" t="s">
        <v>24</v>
      </c>
      <c r="E47" s="82">
        <f t="shared" si="1"/>
        <v>0</v>
      </c>
      <c r="F47" s="106">
        <f t="shared" si="2"/>
        <v>0</v>
      </c>
    </row>
    <row r="48" spans="3:6" ht="13.5">
      <c r="C48" s="131"/>
      <c r="D48" s="100" t="s">
        <v>25</v>
      </c>
      <c r="E48" s="82">
        <f t="shared" si="1"/>
        <v>0</v>
      </c>
      <c r="F48" s="106">
        <f t="shared" si="2"/>
        <v>0</v>
      </c>
    </row>
    <row r="49" spans="3:6" ht="13.5">
      <c r="C49" s="131"/>
      <c r="D49" s="100" t="s">
        <v>26</v>
      </c>
      <c r="E49" s="82">
        <f t="shared" si="1"/>
        <v>0</v>
      </c>
      <c r="F49" s="106">
        <f t="shared" si="2"/>
        <v>0</v>
      </c>
    </row>
    <row r="50" spans="3:6" ht="13.5">
      <c r="C50" s="131"/>
      <c r="D50" s="100" t="s">
        <v>27</v>
      </c>
      <c r="E50" s="82">
        <f t="shared" si="1"/>
        <v>0</v>
      </c>
      <c r="F50" s="106">
        <f t="shared" si="2"/>
        <v>0</v>
      </c>
    </row>
    <row r="51" spans="3:6" ht="13.5">
      <c r="C51" s="131"/>
      <c r="D51" s="100" t="s">
        <v>28</v>
      </c>
      <c r="E51" s="82">
        <f t="shared" si="1"/>
        <v>0</v>
      </c>
      <c r="F51" s="106">
        <f t="shared" si="2"/>
        <v>0</v>
      </c>
    </row>
    <row r="52" spans="3:6" ht="13.5">
      <c r="C52" s="131"/>
      <c r="D52" s="100" t="s">
        <v>29</v>
      </c>
      <c r="E52" s="82">
        <f t="shared" si="1"/>
        <v>0</v>
      </c>
      <c r="F52" s="106">
        <f t="shared" si="2"/>
        <v>0</v>
      </c>
    </row>
    <row r="53" spans="3:6" ht="13.5">
      <c r="C53" s="131"/>
      <c r="D53" s="100" t="s">
        <v>30</v>
      </c>
      <c r="E53" s="82">
        <f t="shared" si="1"/>
        <v>0</v>
      </c>
      <c r="F53" s="106">
        <f t="shared" si="2"/>
        <v>0</v>
      </c>
    </row>
    <row r="54" spans="3:6" ht="13.5">
      <c r="C54" s="131"/>
      <c r="D54" s="100" t="s">
        <v>33</v>
      </c>
      <c r="E54" s="82">
        <f t="shared" si="1"/>
        <v>0</v>
      </c>
      <c r="F54" s="106">
        <f t="shared" si="2"/>
        <v>0</v>
      </c>
    </row>
    <row r="55" spans="3:6" ht="13.5">
      <c r="C55" s="145"/>
      <c r="D55" s="101" t="s">
        <v>34</v>
      </c>
      <c r="E55" s="109">
        <f t="shared" si="1"/>
        <v>0</v>
      </c>
      <c r="F55" s="107">
        <f t="shared" si="2"/>
        <v>0</v>
      </c>
    </row>
    <row r="56" spans="3:6" ht="13.5">
      <c r="C56" s="129" t="s">
        <v>37</v>
      </c>
      <c r="D56" s="129"/>
      <c r="E56" s="96">
        <f>SUM(E28:E55)</f>
        <v>0</v>
      </c>
      <c r="F56" s="96">
        <f>SUM(F28:F55)</f>
        <v>0</v>
      </c>
    </row>
    <row r="57" spans="3:6" ht="13.5">
      <c r="C57" s="129" t="s">
        <v>90</v>
      </c>
      <c r="D57" s="129"/>
      <c r="E57" s="135">
        <f>E56-F56</f>
        <v>0</v>
      </c>
      <c r="F57" s="136"/>
    </row>
  </sheetData>
  <mergeCells count="14">
    <mergeCell ref="C33:C35"/>
    <mergeCell ref="C36:C55"/>
    <mergeCell ref="C57:D57"/>
    <mergeCell ref="C56:D56"/>
    <mergeCell ref="E57:F57"/>
    <mergeCell ref="B1:G1"/>
    <mergeCell ref="B2:B3"/>
    <mergeCell ref="C2:C3"/>
    <mergeCell ref="D2:D3"/>
    <mergeCell ref="G2:G3"/>
    <mergeCell ref="C25:F25"/>
    <mergeCell ref="C27:D27"/>
    <mergeCell ref="C28:C29"/>
    <mergeCell ref="C30:C32"/>
  </mergeCells>
  <dataValidations count="1">
    <dataValidation type="list" allowBlank="1" showInputMessage="1" showErrorMessage="1" sqref="C5:C22">
      <formula1>$D$28:$D$55</formula1>
    </dataValidation>
  </dataValidations>
  <printOptions/>
  <pageMargins left="0.75" right="0.41" top="1" bottom="1" header="0.512" footer="0.512"/>
  <pageSetup horizontalDpi="600" verticalDpi="600" orientation="portrait" paperSize="9" r:id="rId1"/>
  <rowBreaks count="1" manualBreakCount="1">
    <brk id="23" min="1" max="6" man="1"/>
  </rowBreaks>
  <colBreaks count="1" manualBreakCount="1">
    <brk id="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G60"/>
  <sheetViews>
    <sheetView workbookViewId="0" topLeftCell="A31">
      <selection activeCell="K55" sqref="K55"/>
    </sheetView>
  </sheetViews>
  <sheetFormatPr defaultColWidth="9.00390625" defaultRowHeight="13.5"/>
  <cols>
    <col min="1" max="1" width="2.125" style="4" customWidth="1"/>
    <col min="2" max="2" width="6.125" style="77" customWidth="1"/>
    <col min="3" max="3" width="12.875" style="4" customWidth="1"/>
    <col min="4" max="4" width="29.625" style="78" customWidth="1"/>
    <col min="5" max="7" width="11.625" style="4" customWidth="1"/>
    <col min="8" max="16384" width="9.00390625" style="4" customWidth="1"/>
  </cols>
  <sheetData>
    <row r="1" spans="2:7" ht="30" customHeight="1">
      <c r="B1" s="137" t="s">
        <v>38</v>
      </c>
      <c r="C1" s="138"/>
      <c r="D1" s="138"/>
      <c r="E1" s="138"/>
      <c r="F1" s="138"/>
      <c r="G1" s="138"/>
    </row>
    <row r="2" spans="2:7" ht="30" customHeight="1" thickBot="1">
      <c r="B2" s="146" t="s">
        <v>45</v>
      </c>
      <c r="C2" s="146"/>
      <c r="D2" s="146"/>
      <c r="E2" s="146"/>
      <c r="F2" s="146"/>
      <c r="G2" s="146"/>
    </row>
    <row r="3" spans="2:7" ht="15" customHeight="1">
      <c r="B3" s="139" t="s">
        <v>0</v>
      </c>
      <c r="C3" s="141" t="s">
        <v>1</v>
      </c>
      <c r="D3" s="143" t="s">
        <v>2</v>
      </c>
      <c r="E3" s="1" t="s">
        <v>3</v>
      </c>
      <c r="F3" s="1" t="s">
        <v>4</v>
      </c>
      <c r="G3" s="132" t="s">
        <v>5</v>
      </c>
    </row>
    <row r="4" spans="2:7" ht="15" customHeight="1" thickBot="1">
      <c r="B4" s="140"/>
      <c r="C4" s="142"/>
      <c r="D4" s="144"/>
      <c r="E4" s="2" t="s">
        <v>6</v>
      </c>
      <c r="F4" s="2" t="s">
        <v>7</v>
      </c>
      <c r="G4" s="133"/>
    </row>
    <row r="5" spans="2:7" ht="30" customHeight="1">
      <c r="B5" s="63"/>
      <c r="C5" s="13"/>
      <c r="D5" s="64" t="s">
        <v>9</v>
      </c>
      <c r="E5" s="85" t="s">
        <v>46</v>
      </c>
      <c r="F5" s="85"/>
      <c r="G5" s="66"/>
    </row>
    <row r="6" spans="2:7" ht="30" customHeight="1">
      <c r="B6" s="67"/>
      <c r="C6" s="14"/>
      <c r="D6" s="68"/>
      <c r="E6" s="69"/>
      <c r="F6" s="69"/>
      <c r="G6" s="70">
        <f>G5+E6-F6</f>
        <v>0</v>
      </c>
    </row>
    <row r="7" spans="2:7" ht="30" customHeight="1">
      <c r="B7" s="67"/>
      <c r="C7" s="14"/>
      <c r="D7" s="68"/>
      <c r="E7" s="69"/>
      <c r="F7" s="69"/>
      <c r="G7" s="70">
        <f aca="true" t="shared" si="0" ref="G7:G24">G6+E7-F7</f>
        <v>0</v>
      </c>
    </row>
    <row r="8" spans="2:7" ht="30" customHeight="1">
      <c r="B8" s="67"/>
      <c r="C8" s="14"/>
      <c r="D8" s="68"/>
      <c r="E8" s="69"/>
      <c r="F8" s="69"/>
      <c r="G8" s="70">
        <f t="shared" si="0"/>
        <v>0</v>
      </c>
    </row>
    <row r="9" spans="2:7" ht="30" customHeight="1">
      <c r="B9" s="67"/>
      <c r="C9" s="14"/>
      <c r="D9" s="68"/>
      <c r="E9" s="69"/>
      <c r="F9" s="69"/>
      <c r="G9" s="70">
        <f t="shared" si="0"/>
        <v>0</v>
      </c>
    </row>
    <row r="10" spans="2:7" ht="30" customHeight="1">
      <c r="B10" s="67"/>
      <c r="C10" s="14"/>
      <c r="D10" s="68"/>
      <c r="E10" s="69"/>
      <c r="F10" s="69"/>
      <c r="G10" s="70">
        <f t="shared" si="0"/>
        <v>0</v>
      </c>
    </row>
    <row r="11" spans="2:7" ht="30" customHeight="1">
      <c r="B11" s="67"/>
      <c r="C11" s="14"/>
      <c r="D11" s="68"/>
      <c r="E11" s="69"/>
      <c r="F11" s="69"/>
      <c r="G11" s="70">
        <f t="shared" si="0"/>
        <v>0</v>
      </c>
    </row>
    <row r="12" spans="2:7" ht="30" customHeight="1">
      <c r="B12" s="67"/>
      <c r="C12" s="14"/>
      <c r="D12" s="68"/>
      <c r="E12" s="69"/>
      <c r="F12" s="69"/>
      <c r="G12" s="70">
        <f t="shared" si="0"/>
        <v>0</v>
      </c>
    </row>
    <row r="13" spans="2:7" ht="30" customHeight="1">
      <c r="B13" s="67"/>
      <c r="C13" s="14"/>
      <c r="D13" s="68"/>
      <c r="E13" s="69"/>
      <c r="F13" s="69"/>
      <c r="G13" s="70">
        <f t="shared" si="0"/>
        <v>0</v>
      </c>
    </row>
    <row r="14" spans="2:7" ht="30" customHeight="1">
      <c r="B14" s="67"/>
      <c r="C14" s="14"/>
      <c r="D14" s="68"/>
      <c r="E14" s="69"/>
      <c r="F14" s="69"/>
      <c r="G14" s="70">
        <f t="shared" si="0"/>
        <v>0</v>
      </c>
    </row>
    <row r="15" spans="2:7" ht="30" customHeight="1">
      <c r="B15" s="67"/>
      <c r="C15" s="14"/>
      <c r="D15" s="68"/>
      <c r="E15" s="69"/>
      <c r="F15" s="69"/>
      <c r="G15" s="70">
        <f t="shared" si="0"/>
        <v>0</v>
      </c>
    </row>
    <row r="16" spans="2:7" ht="30" customHeight="1">
      <c r="B16" s="67"/>
      <c r="C16" s="14"/>
      <c r="D16" s="68"/>
      <c r="E16" s="69"/>
      <c r="F16" s="69"/>
      <c r="G16" s="70">
        <f t="shared" si="0"/>
        <v>0</v>
      </c>
    </row>
    <row r="17" spans="2:7" ht="30" customHeight="1">
      <c r="B17" s="67"/>
      <c r="C17" s="14"/>
      <c r="D17" s="68"/>
      <c r="E17" s="69">
        <v>0</v>
      </c>
      <c r="F17" s="69"/>
      <c r="G17" s="70">
        <f t="shared" si="0"/>
        <v>0</v>
      </c>
    </row>
    <row r="18" spans="2:7" ht="30" customHeight="1">
      <c r="B18" s="67"/>
      <c r="C18" s="14"/>
      <c r="D18" s="68"/>
      <c r="E18" s="69"/>
      <c r="F18" s="69">
        <v>0</v>
      </c>
      <c r="G18" s="70">
        <f t="shared" si="0"/>
        <v>0</v>
      </c>
    </row>
    <row r="19" spans="2:7" ht="30" customHeight="1">
      <c r="B19" s="67"/>
      <c r="C19" s="14"/>
      <c r="D19" s="68"/>
      <c r="E19" s="69"/>
      <c r="F19" s="69">
        <v>0</v>
      </c>
      <c r="G19" s="70">
        <f t="shared" si="0"/>
        <v>0</v>
      </c>
    </row>
    <row r="20" spans="2:7" ht="30" customHeight="1">
      <c r="B20" s="67"/>
      <c r="C20" s="14"/>
      <c r="D20" s="68"/>
      <c r="E20" s="69"/>
      <c r="F20" s="69">
        <v>0</v>
      </c>
      <c r="G20" s="70">
        <f t="shared" si="0"/>
        <v>0</v>
      </c>
    </row>
    <row r="21" spans="2:7" ht="30" customHeight="1">
      <c r="B21" s="67"/>
      <c r="C21" s="14"/>
      <c r="D21" s="68"/>
      <c r="E21" s="69"/>
      <c r="F21" s="69"/>
      <c r="G21" s="70">
        <f t="shared" si="0"/>
        <v>0</v>
      </c>
    </row>
    <row r="22" spans="2:7" ht="30" customHeight="1">
      <c r="B22" s="67"/>
      <c r="C22" s="14"/>
      <c r="D22" s="68"/>
      <c r="E22" s="69"/>
      <c r="F22" s="69"/>
      <c r="G22" s="70">
        <f t="shared" si="0"/>
        <v>0</v>
      </c>
    </row>
    <row r="23" spans="2:7" ht="30" customHeight="1">
      <c r="B23" s="67"/>
      <c r="C23" s="14"/>
      <c r="D23" s="68"/>
      <c r="E23" s="69"/>
      <c r="F23" s="69"/>
      <c r="G23" s="70">
        <f t="shared" si="0"/>
        <v>0</v>
      </c>
    </row>
    <row r="24" spans="2:7" ht="30" customHeight="1">
      <c r="B24" s="67"/>
      <c r="C24" s="14"/>
      <c r="D24" s="68"/>
      <c r="E24" s="69"/>
      <c r="F24" s="69"/>
      <c r="G24" s="70">
        <f t="shared" si="0"/>
        <v>0</v>
      </c>
    </row>
    <row r="25" spans="2:7" ht="30" customHeight="1" thickBot="1">
      <c r="B25" s="71"/>
      <c r="C25" s="15"/>
      <c r="D25" s="72"/>
      <c r="E25" s="73"/>
      <c r="F25" s="73"/>
      <c r="G25" s="70"/>
    </row>
    <row r="26" spans="2:7" ht="30" customHeight="1" thickBot="1">
      <c r="B26" s="74"/>
      <c r="C26" s="16"/>
      <c r="D26" s="94" t="s">
        <v>37</v>
      </c>
      <c r="E26" s="75">
        <f>SUM(E6:E25)</f>
        <v>0</v>
      </c>
      <c r="F26" s="75">
        <f>SUM(F6:F25)</f>
        <v>0</v>
      </c>
      <c r="G26" s="76"/>
    </row>
    <row r="27" ht="25.5" customHeight="1"/>
    <row r="28" spans="3:6" ht="13.5" customHeight="1">
      <c r="C28" s="134" t="s">
        <v>71</v>
      </c>
      <c r="D28" s="134"/>
      <c r="E28" s="134"/>
      <c r="F28" s="134"/>
    </row>
    <row r="29" spans="3:6" ht="13.5" customHeight="1">
      <c r="C29" s="17"/>
      <c r="D29" s="17"/>
      <c r="E29" s="17"/>
      <c r="F29" s="17"/>
    </row>
    <row r="30" spans="3:6" ht="13.5" customHeight="1">
      <c r="C30" s="14"/>
      <c r="D30" s="88" t="s">
        <v>10</v>
      </c>
      <c r="E30" s="95" t="s">
        <v>35</v>
      </c>
      <c r="F30" s="95" t="s">
        <v>36</v>
      </c>
    </row>
    <row r="31" spans="3:6" ht="13.5" customHeight="1">
      <c r="C31" s="130" t="s">
        <v>83</v>
      </c>
      <c r="D31" s="97" t="s">
        <v>41</v>
      </c>
      <c r="E31" s="115">
        <f aca="true" t="shared" si="1" ref="E31:E58">SUMIF($C$6:$C$25,D31,$E$6:$E$25)</f>
        <v>0</v>
      </c>
      <c r="F31" s="87">
        <f>SUMIF($C$6:$C$25,D31,$F$6:$F$25)</f>
        <v>0</v>
      </c>
    </row>
    <row r="32" spans="3:6" ht="13.5" customHeight="1">
      <c r="C32" s="145"/>
      <c r="D32" s="98" t="s">
        <v>11</v>
      </c>
      <c r="E32" s="116">
        <f t="shared" si="1"/>
        <v>0</v>
      </c>
      <c r="F32" s="84">
        <f aca="true" t="shared" si="2" ref="F32:F38">SUMIF($C$6:$C$25,D32,$F$6:$F$25)</f>
        <v>0</v>
      </c>
    </row>
    <row r="33" spans="3:6" ht="13.5" customHeight="1">
      <c r="C33" s="130" t="s">
        <v>92</v>
      </c>
      <c r="D33" s="97" t="s">
        <v>40</v>
      </c>
      <c r="E33" s="117">
        <f t="shared" si="1"/>
        <v>0</v>
      </c>
      <c r="F33" s="108">
        <f t="shared" si="2"/>
        <v>0</v>
      </c>
    </row>
    <row r="34" spans="3:6" ht="13.5" customHeight="1">
      <c r="C34" s="131"/>
      <c r="D34" s="102" t="s">
        <v>64</v>
      </c>
      <c r="E34" s="118">
        <f t="shared" si="1"/>
        <v>0</v>
      </c>
      <c r="F34" s="82">
        <f t="shared" si="2"/>
        <v>0</v>
      </c>
    </row>
    <row r="35" spans="3:6" ht="13.5" customHeight="1">
      <c r="C35" s="145"/>
      <c r="D35" s="98" t="s">
        <v>65</v>
      </c>
      <c r="E35" s="119">
        <f t="shared" si="1"/>
        <v>0</v>
      </c>
      <c r="F35" s="109">
        <f t="shared" si="2"/>
        <v>0</v>
      </c>
    </row>
    <row r="36" spans="3:6" ht="13.5" customHeight="1">
      <c r="C36" s="130" t="s">
        <v>77</v>
      </c>
      <c r="D36" s="97" t="s">
        <v>12</v>
      </c>
      <c r="E36" s="120">
        <f t="shared" si="1"/>
        <v>0</v>
      </c>
      <c r="F36" s="80">
        <f t="shared" si="2"/>
        <v>0</v>
      </c>
    </row>
    <row r="37" spans="3:6" ht="13.5" customHeight="1">
      <c r="C37" s="131"/>
      <c r="D37" s="102" t="s">
        <v>31</v>
      </c>
      <c r="E37" s="120">
        <f t="shared" si="1"/>
        <v>0</v>
      </c>
      <c r="F37" s="80">
        <f t="shared" si="2"/>
        <v>0</v>
      </c>
    </row>
    <row r="38" spans="3:6" ht="13.5" customHeight="1">
      <c r="C38" s="145"/>
      <c r="D38" s="98" t="s">
        <v>32</v>
      </c>
      <c r="E38" s="120">
        <f t="shared" si="1"/>
        <v>0</v>
      </c>
      <c r="F38" s="86">
        <f t="shared" si="2"/>
        <v>0</v>
      </c>
    </row>
    <row r="39" spans="3:6" ht="13.5" customHeight="1">
      <c r="C39" s="130" t="s">
        <v>78</v>
      </c>
      <c r="D39" s="97" t="s">
        <v>13</v>
      </c>
      <c r="E39" s="108">
        <f t="shared" si="1"/>
        <v>0</v>
      </c>
      <c r="F39" s="103">
        <f aca="true" t="shared" si="3" ref="F39:F58">SUMIF($C$6:$C$25,D39,$F$6:$F$25)</f>
        <v>0</v>
      </c>
    </row>
    <row r="40" spans="3:6" ht="13.5" customHeight="1">
      <c r="C40" s="131"/>
      <c r="D40" s="102" t="s">
        <v>14</v>
      </c>
      <c r="E40" s="82">
        <f t="shared" si="1"/>
        <v>0</v>
      </c>
      <c r="F40" s="106">
        <f t="shared" si="3"/>
        <v>0</v>
      </c>
    </row>
    <row r="41" spans="3:6" ht="13.5" customHeight="1">
      <c r="C41" s="131"/>
      <c r="D41" s="102" t="s">
        <v>15</v>
      </c>
      <c r="E41" s="82">
        <f t="shared" si="1"/>
        <v>0</v>
      </c>
      <c r="F41" s="106">
        <f t="shared" si="3"/>
        <v>0</v>
      </c>
    </row>
    <row r="42" spans="3:6" ht="13.5" customHeight="1">
      <c r="C42" s="131"/>
      <c r="D42" s="102" t="s">
        <v>16</v>
      </c>
      <c r="E42" s="82">
        <f t="shared" si="1"/>
        <v>0</v>
      </c>
      <c r="F42" s="106">
        <f t="shared" si="3"/>
        <v>0</v>
      </c>
    </row>
    <row r="43" spans="3:6" ht="13.5" customHeight="1">
      <c r="C43" s="131"/>
      <c r="D43" s="102" t="s">
        <v>17</v>
      </c>
      <c r="E43" s="82">
        <f t="shared" si="1"/>
        <v>0</v>
      </c>
      <c r="F43" s="106">
        <f t="shared" si="3"/>
        <v>0</v>
      </c>
    </row>
    <row r="44" spans="3:6" ht="13.5" customHeight="1">
      <c r="C44" s="131"/>
      <c r="D44" s="102" t="s">
        <v>18</v>
      </c>
      <c r="E44" s="82">
        <f t="shared" si="1"/>
        <v>0</v>
      </c>
      <c r="F44" s="106">
        <f t="shared" si="3"/>
        <v>0</v>
      </c>
    </row>
    <row r="45" spans="3:6" ht="13.5" customHeight="1">
      <c r="C45" s="131"/>
      <c r="D45" s="102" t="s">
        <v>19</v>
      </c>
      <c r="E45" s="82">
        <f t="shared" si="1"/>
        <v>0</v>
      </c>
      <c r="F45" s="106">
        <f t="shared" si="3"/>
        <v>0</v>
      </c>
    </row>
    <row r="46" spans="3:6" ht="13.5" customHeight="1">
      <c r="C46" s="131"/>
      <c r="D46" s="102" t="s">
        <v>20</v>
      </c>
      <c r="E46" s="82">
        <f t="shared" si="1"/>
        <v>0</v>
      </c>
      <c r="F46" s="106">
        <f t="shared" si="3"/>
        <v>0</v>
      </c>
    </row>
    <row r="47" spans="3:6" ht="13.5" customHeight="1">
      <c r="C47" s="131"/>
      <c r="D47" s="102" t="s">
        <v>21</v>
      </c>
      <c r="E47" s="82">
        <f t="shared" si="1"/>
        <v>0</v>
      </c>
      <c r="F47" s="106">
        <f t="shared" si="3"/>
        <v>0</v>
      </c>
    </row>
    <row r="48" spans="3:6" ht="13.5" customHeight="1">
      <c r="C48" s="131"/>
      <c r="D48" s="102" t="s">
        <v>22</v>
      </c>
      <c r="E48" s="82">
        <f t="shared" si="1"/>
        <v>0</v>
      </c>
      <c r="F48" s="106">
        <f t="shared" si="3"/>
        <v>0</v>
      </c>
    </row>
    <row r="49" spans="3:6" ht="13.5" customHeight="1">
      <c r="C49" s="131"/>
      <c r="D49" s="102" t="s">
        <v>23</v>
      </c>
      <c r="E49" s="82">
        <f t="shared" si="1"/>
        <v>0</v>
      </c>
      <c r="F49" s="106">
        <f t="shared" si="3"/>
        <v>0</v>
      </c>
    </row>
    <row r="50" spans="3:6" ht="13.5" customHeight="1">
      <c r="C50" s="131"/>
      <c r="D50" s="102" t="s">
        <v>24</v>
      </c>
      <c r="E50" s="82">
        <f t="shared" si="1"/>
        <v>0</v>
      </c>
      <c r="F50" s="106">
        <f t="shared" si="3"/>
        <v>0</v>
      </c>
    </row>
    <row r="51" spans="3:6" ht="13.5" customHeight="1">
      <c r="C51" s="131"/>
      <c r="D51" s="102" t="s">
        <v>25</v>
      </c>
      <c r="E51" s="82">
        <f t="shared" si="1"/>
        <v>0</v>
      </c>
      <c r="F51" s="106">
        <f t="shared" si="3"/>
        <v>0</v>
      </c>
    </row>
    <row r="52" spans="3:6" ht="13.5" customHeight="1">
      <c r="C52" s="131"/>
      <c r="D52" s="102" t="s">
        <v>26</v>
      </c>
      <c r="E52" s="82">
        <f t="shared" si="1"/>
        <v>0</v>
      </c>
      <c r="F52" s="106">
        <f t="shared" si="3"/>
        <v>0</v>
      </c>
    </row>
    <row r="53" spans="3:6" ht="13.5" customHeight="1">
      <c r="C53" s="131"/>
      <c r="D53" s="102" t="s">
        <v>27</v>
      </c>
      <c r="E53" s="82">
        <f t="shared" si="1"/>
        <v>0</v>
      </c>
      <c r="F53" s="106">
        <f t="shared" si="3"/>
        <v>0</v>
      </c>
    </row>
    <row r="54" spans="3:6" ht="13.5" customHeight="1">
      <c r="C54" s="131"/>
      <c r="D54" s="102" t="s">
        <v>28</v>
      </c>
      <c r="E54" s="82">
        <f t="shared" si="1"/>
        <v>0</v>
      </c>
      <c r="F54" s="106">
        <f t="shared" si="3"/>
        <v>0</v>
      </c>
    </row>
    <row r="55" spans="3:6" ht="13.5" customHeight="1">
      <c r="C55" s="131"/>
      <c r="D55" s="102" t="s">
        <v>29</v>
      </c>
      <c r="E55" s="82">
        <f t="shared" si="1"/>
        <v>0</v>
      </c>
      <c r="F55" s="106">
        <f t="shared" si="3"/>
        <v>0</v>
      </c>
    </row>
    <row r="56" spans="3:6" ht="13.5" customHeight="1">
      <c r="C56" s="131"/>
      <c r="D56" s="102" t="s">
        <v>30</v>
      </c>
      <c r="E56" s="82">
        <f t="shared" si="1"/>
        <v>0</v>
      </c>
      <c r="F56" s="106">
        <f t="shared" si="3"/>
        <v>0</v>
      </c>
    </row>
    <row r="57" spans="3:6" ht="13.5" customHeight="1">
      <c r="C57" s="131"/>
      <c r="D57" s="102" t="s">
        <v>33</v>
      </c>
      <c r="E57" s="82">
        <f t="shared" si="1"/>
        <v>0</v>
      </c>
      <c r="F57" s="106">
        <f t="shared" si="3"/>
        <v>0</v>
      </c>
    </row>
    <row r="58" spans="3:6" ht="13.5" customHeight="1">
      <c r="C58" s="145"/>
      <c r="D58" s="89" t="s">
        <v>34</v>
      </c>
      <c r="E58" s="86">
        <f t="shared" si="1"/>
        <v>0</v>
      </c>
      <c r="F58" s="114">
        <f t="shared" si="3"/>
        <v>0</v>
      </c>
    </row>
    <row r="59" spans="3:6" ht="13.5" customHeight="1">
      <c r="C59" s="147" t="s">
        <v>37</v>
      </c>
      <c r="D59" s="148"/>
      <c r="E59" s="90">
        <f>SUM(E31:E58)</f>
        <v>0</v>
      </c>
      <c r="F59" s="90">
        <f>SUM(F31:F58)</f>
        <v>0</v>
      </c>
    </row>
    <row r="60" spans="3:6" ht="13.5" customHeight="1">
      <c r="C60" s="149" t="s">
        <v>90</v>
      </c>
      <c r="D60" s="150"/>
      <c r="E60" s="151">
        <f>E59-F59</f>
        <v>0</v>
      </c>
      <c r="F60" s="152"/>
    </row>
    <row r="61" ht="13.5" customHeight="1"/>
  </sheetData>
  <mergeCells count="14">
    <mergeCell ref="C28:F28"/>
    <mergeCell ref="C59:D59"/>
    <mergeCell ref="C60:D60"/>
    <mergeCell ref="C39:C58"/>
    <mergeCell ref="E60:F60"/>
    <mergeCell ref="C31:C32"/>
    <mergeCell ref="C33:C35"/>
    <mergeCell ref="C36:C38"/>
    <mergeCell ref="B1:G1"/>
    <mergeCell ref="B2:G2"/>
    <mergeCell ref="B3:B4"/>
    <mergeCell ref="C3:C4"/>
    <mergeCell ref="D3:D4"/>
    <mergeCell ref="G3:G4"/>
  </mergeCells>
  <dataValidations count="1">
    <dataValidation type="list" allowBlank="1" showInputMessage="1" showErrorMessage="1" sqref="C6:C25">
      <formula1>$D$31:$D$58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60"/>
  <sheetViews>
    <sheetView workbookViewId="0" topLeftCell="A37">
      <selection activeCell="G5" sqref="G5"/>
    </sheetView>
  </sheetViews>
  <sheetFormatPr defaultColWidth="9.00390625" defaultRowHeight="13.5"/>
  <cols>
    <col min="1" max="1" width="2.125" style="4" customWidth="1"/>
    <col min="2" max="2" width="6.125" style="77" customWidth="1"/>
    <col min="3" max="3" width="12.875" style="4" customWidth="1"/>
    <col min="4" max="4" width="29.625" style="78" customWidth="1"/>
    <col min="5" max="7" width="12.625" style="4" customWidth="1"/>
    <col min="8" max="16384" width="9.00390625" style="4" customWidth="1"/>
  </cols>
  <sheetData>
    <row r="1" spans="2:7" ht="36.75" customHeight="1">
      <c r="B1" s="137" t="s">
        <v>38</v>
      </c>
      <c r="C1" s="138"/>
      <c r="D1" s="138"/>
      <c r="E1" s="138"/>
      <c r="F1" s="138"/>
      <c r="G1" s="138"/>
    </row>
    <row r="2" spans="2:7" ht="36.75" customHeight="1" thickBot="1">
      <c r="B2" s="146" t="s">
        <v>39</v>
      </c>
      <c r="C2" s="146"/>
      <c r="D2" s="146"/>
      <c r="E2" s="146"/>
      <c r="F2" s="146"/>
      <c r="G2" s="146"/>
    </row>
    <row r="3" spans="2:7" ht="16.5" customHeight="1">
      <c r="B3" s="139" t="s">
        <v>0</v>
      </c>
      <c r="C3" s="141" t="s">
        <v>1</v>
      </c>
      <c r="D3" s="143" t="s">
        <v>2</v>
      </c>
      <c r="E3" s="1" t="s">
        <v>3</v>
      </c>
      <c r="F3" s="1" t="s">
        <v>4</v>
      </c>
      <c r="G3" s="132" t="s">
        <v>5</v>
      </c>
    </row>
    <row r="4" spans="2:7" ht="16.5" customHeight="1" thickBot="1">
      <c r="B4" s="140"/>
      <c r="C4" s="142"/>
      <c r="D4" s="144"/>
      <c r="E4" s="2" t="s">
        <v>6</v>
      </c>
      <c r="F4" s="2" t="s">
        <v>7</v>
      </c>
      <c r="G4" s="133"/>
    </row>
    <row r="5" spans="2:7" ht="33" customHeight="1">
      <c r="B5" s="63"/>
      <c r="C5" s="13"/>
      <c r="D5" s="64" t="s">
        <v>9</v>
      </c>
      <c r="E5" s="85" t="s">
        <v>8</v>
      </c>
      <c r="F5" s="85"/>
      <c r="G5" s="66"/>
    </row>
    <row r="6" spans="2:7" ht="33" customHeight="1">
      <c r="B6" s="67"/>
      <c r="C6" s="14"/>
      <c r="D6" s="68"/>
      <c r="E6" s="69"/>
      <c r="F6" s="69"/>
      <c r="G6" s="70">
        <f>G5+E6-F6</f>
        <v>0</v>
      </c>
    </row>
    <row r="7" spans="2:7" ht="33" customHeight="1">
      <c r="B7" s="67"/>
      <c r="C7" s="14"/>
      <c r="D7" s="68"/>
      <c r="E7" s="69"/>
      <c r="F7" s="69"/>
      <c r="G7" s="70">
        <f aca="true" t="shared" si="0" ref="G7:G24">G6+E7-F7</f>
        <v>0</v>
      </c>
    </row>
    <row r="8" spans="2:7" ht="33" customHeight="1">
      <c r="B8" s="67"/>
      <c r="C8" s="14"/>
      <c r="D8" s="68"/>
      <c r="E8" s="69"/>
      <c r="F8" s="69"/>
      <c r="G8" s="70">
        <f t="shared" si="0"/>
        <v>0</v>
      </c>
    </row>
    <row r="9" spans="2:7" ht="33" customHeight="1">
      <c r="B9" s="67"/>
      <c r="C9" s="14"/>
      <c r="D9" s="68"/>
      <c r="E9" s="69"/>
      <c r="F9" s="69"/>
      <c r="G9" s="70">
        <f t="shared" si="0"/>
        <v>0</v>
      </c>
    </row>
    <row r="10" spans="2:7" ht="33" customHeight="1">
      <c r="B10" s="67"/>
      <c r="C10" s="14"/>
      <c r="D10" s="68"/>
      <c r="E10" s="69"/>
      <c r="F10" s="69"/>
      <c r="G10" s="70">
        <f t="shared" si="0"/>
        <v>0</v>
      </c>
    </row>
    <row r="11" spans="2:7" ht="33" customHeight="1">
      <c r="B11" s="67"/>
      <c r="C11" s="14"/>
      <c r="D11" s="68"/>
      <c r="E11" s="69"/>
      <c r="F11" s="69"/>
      <c r="G11" s="70">
        <f t="shared" si="0"/>
        <v>0</v>
      </c>
    </row>
    <row r="12" spans="2:7" ht="33" customHeight="1">
      <c r="B12" s="67"/>
      <c r="C12" s="14"/>
      <c r="D12" s="68"/>
      <c r="E12" s="69"/>
      <c r="F12" s="69"/>
      <c r="G12" s="70">
        <f t="shared" si="0"/>
        <v>0</v>
      </c>
    </row>
    <row r="13" spans="2:7" ht="33" customHeight="1">
      <c r="B13" s="67"/>
      <c r="C13" s="14"/>
      <c r="D13" s="68"/>
      <c r="E13" s="69"/>
      <c r="F13" s="69"/>
      <c r="G13" s="70">
        <f t="shared" si="0"/>
        <v>0</v>
      </c>
    </row>
    <row r="14" spans="2:7" ht="33" customHeight="1">
      <c r="B14" s="67"/>
      <c r="C14" s="14"/>
      <c r="D14" s="68"/>
      <c r="E14" s="69"/>
      <c r="F14" s="69"/>
      <c r="G14" s="70">
        <f t="shared" si="0"/>
        <v>0</v>
      </c>
    </row>
    <row r="15" spans="2:7" ht="33" customHeight="1">
      <c r="B15" s="67"/>
      <c r="C15" s="14"/>
      <c r="D15" s="68"/>
      <c r="E15" s="69"/>
      <c r="F15" s="69">
        <v>0</v>
      </c>
      <c r="G15" s="70">
        <f t="shared" si="0"/>
        <v>0</v>
      </c>
    </row>
    <row r="16" spans="2:7" ht="33" customHeight="1">
      <c r="B16" s="67"/>
      <c r="C16" s="14"/>
      <c r="D16" s="68"/>
      <c r="E16" s="69">
        <v>0</v>
      </c>
      <c r="F16" s="69"/>
      <c r="G16" s="70">
        <f t="shared" si="0"/>
        <v>0</v>
      </c>
    </row>
    <row r="17" spans="2:7" ht="33" customHeight="1">
      <c r="B17" s="67"/>
      <c r="C17" s="14"/>
      <c r="D17" s="68"/>
      <c r="E17" s="69">
        <v>0</v>
      </c>
      <c r="F17" s="69"/>
      <c r="G17" s="70">
        <f t="shared" si="0"/>
        <v>0</v>
      </c>
    </row>
    <row r="18" spans="2:7" ht="33" customHeight="1">
      <c r="B18" s="67"/>
      <c r="C18" s="14"/>
      <c r="D18" s="68"/>
      <c r="E18" s="69"/>
      <c r="F18" s="69">
        <v>0</v>
      </c>
      <c r="G18" s="70">
        <f t="shared" si="0"/>
        <v>0</v>
      </c>
    </row>
    <row r="19" spans="2:7" ht="33" customHeight="1">
      <c r="B19" s="67"/>
      <c r="C19" s="14"/>
      <c r="D19" s="68"/>
      <c r="E19" s="69"/>
      <c r="F19" s="69">
        <v>0</v>
      </c>
      <c r="G19" s="70">
        <f t="shared" si="0"/>
        <v>0</v>
      </c>
    </row>
    <row r="20" spans="2:7" ht="33" customHeight="1">
      <c r="B20" s="67"/>
      <c r="C20" s="14"/>
      <c r="D20" s="68"/>
      <c r="E20" s="69"/>
      <c r="F20" s="69">
        <v>0</v>
      </c>
      <c r="G20" s="70">
        <f t="shared" si="0"/>
        <v>0</v>
      </c>
    </row>
    <row r="21" spans="2:7" ht="33" customHeight="1">
      <c r="B21" s="67"/>
      <c r="C21" s="14"/>
      <c r="D21" s="68"/>
      <c r="E21" s="69"/>
      <c r="F21" s="69"/>
      <c r="G21" s="70">
        <f t="shared" si="0"/>
        <v>0</v>
      </c>
    </row>
    <row r="22" spans="2:7" ht="33" customHeight="1">
      <c r="B22" s="67"/>
      <c r="C22" s="14"/>
      <c r="D22" s="68"/>
      <c r="E22" s="69"/>
      <c r="F22" s="69"/>
      <c r="G22" s="70">
        <f t="shared" si="0"/>
        <v>0</v>
      </c>
    </row>
    <row r="23" spans="2:7" ht="33" customHeight="1">
      <c r="B23" s="67"/>
      <c r="C23" s="14"/>
      <c r="D23" s="68"/>
      <c r="E23" s="69"/>
      <c r="F23" s="69"/>
      <c r="G23" s="70">
        <f t="shared" si="0"/>
        <v>0</v>
      </c>
    </row>
    <row r="24" spans="2:7" ht="33" customHeight="1">
      <c r="B24" s="67"/>
      <c r="C24" s="14"/>
      <c r="D24" s="68"/>
      <c r="E24" s="69"/>
      <c r="F24" s="69"/>
      <c r="G24" s="70">
        <f t="shared" si="0"/>
        <v>0</v>
      </c>
    </row>
    <row r="25" spans="2:7" ht="33" customHeight="1" thickBot="1">
      <c r="B25" s="71"/>
      <c r="C25" s="15"/>
      <c r="D25" s="72"/>
      <c r="E25" s="73"/>
      <c r="F25" s="73"/>
      <c r="G25" s="70"/>
    </row>
    <row r="26" spans="2:7" ht="30" customHeight="1" thickBot="1">
      <c r="B26" s="74"/>
      <c r="C26" s="16"/>
      <c r="D26" s="94" t="s">
        <v>37</v>
      </c>
      <c r="E26" s="75">
        <f>SUM(E6:E25)</f>
        <v>0</v>
      </c>
      <c r="F26" s="75">
        <f>SUM(F6:F25)</f>
        <v>0</v>
      </c>
      <c r="G26" s="76"/>
    </row>
    <row r="27" ht="33" customHeight="1"/>
    <row r="28" spans="3:6" ht="13.5" customHeight="1">
      <c r="C28" s="134" t="s">
        <v>71</v>
      </c>
      <c r="D28" s="134"/>
      <c r="E28" s="134"/>
      <c r="F28" s="134"/>
    </row>
    <row r="29" spans="4:6" ht="13.5" customHeight="1">
      <c r="D29" s="17"/>
      <c r="E29" s="17"/>
      <c r="F29" s="17"/>
    </row>
    <row r="30" spans="3:6" ht="13.5" customHeight="1">
      <c r="C30" s="156" t="s">
        <v>10</v>
      </c>
      <c r="D30" s="157"/>
      <c r="E30" s="18" t="s">
        <v>35</v>
      </c>
      <c r="F30" s="18" t="s">
        <v>36</v>
      </c>
    </row>
    <row r="31" spans="3:6" ht="13.5" customHeight="1">
      <c r="C31" s="130" t="s">
        <v>83</v>
      </c>
      <c r="D31" s="112" t="s">
        <v>41</v>
      </c>
      <c r="E31" s="113">
        <f aca="true" t="shared" si="1" ref="E31:E58">SUMIF($C$6:$C$25,D31,$E$6:$E$25)</f>
        <v>0</v>
      </c>
      <c r="F31" s="113">
        <f aca="true" t="shared" si="2" ref="F31:F57">SUMIF($C$6:$C$25,D31,$F$6:$F$25)</f>
        <v>0</v>
      </c>
    </row>
    <row r="32" spans="3:6" ht="13.5" customHeight="1">
      <c r="C32" s="145"/>
      <c r="D32" s="111" t="s">
        <v>11</v>
      </c>
      <c r="E32" s="109">
        <f t="shared" si="1"/>
        <v>0</v>
      </c>
      <c r="F32" s="109">
        <f t="shared" si="2"/>
        <v>0</v>
      </c>
    </row>
    <row r="33" spans="3:6" ht="13.5" customHeight="1">
      <c r="C33" s="131" t="s">
        <v>93</v>
      </c>
      <c r="D33" s="79" t="s">
        <v>40</v>
      </c>
      <c r="E33" s="80">
        <f t="shared" si="1"/>
        <v>0</v>
      </c>
      <c r="F33" s="80">
        <f t="shared" si="2"/>
        <v>0</v>
      </c>
    </row>
    <row r="34" spans="3:6" ht="13.5" customHeight="1">
      <c r="C34" s="131"/>
      <c r="D34" s="81" t="s">
        <v>64</v>
      </c>
      <c r="E34" s="82">
        <f t="shared" si="1"/>
        <v>0</v>
      </c>
      <c r="F34" s="82">
        <f t="shared" si="2"/>
        <v>0</v>
      </c>
    </row>
    <row r="35" spans="3:6" ht="13.5" customHeight="1">
      <c r="C35" s="131"/>
      <c r="D35" s="83" t="s">
        <v>65</v>
      </c>
      <c r="E35" s="84">
        <f t="shared" si="1"/>
        <v>0</v>
      </c>
      <c r="F35" s="84">
        <f t="shared" si="2"/>
        <v>0</v>
      </c>
    </row>
    <row r="36" spans="3:6" ht="13.5" customHeight="1">
      <c r="C36" s="130" t="s">
        <v>77</v>
      </c>
      <c r="D36" s="112" t="s">
        <v>12</v>
      </c>
      <c r="E36" s="108">
        <f t="shared" si="1"/>
        <v>0</v>
      </c>
      <c r="F36" s="108">
        <f t="shared" si="2"/>
        <v>0</v>
      </c>
    </row>
    <row r="37" spans="3:6" ht="13.5" customHeight="1">
      <c r="C37" s="131"/>
      <c r="D37" s="81" t="s">
        <v>31</v>
      </c>
      <c r="E37" s="82">
        <f t="shared" si="1"/>
        <v>0</v>
      </c>
      <c r="F37" s="82">
        <f t="shared" si="2"/>
        <v>0</v>
      </c>
    </row>
    <row r="38" spans="3:6" ht="13.5" customHeight="1">
      <c r="C38" s="145"/>
      <c r="D38" s="111" t="s">
        <v>32</v>
      </c>
      <c r="E38" s="109">
        <f t="shared" si="1"/>
        <v>0</v>
      </c>
      <c r="F38" s="109">
        <f t="shared" si="2"/>
        <v>0</v>
      </c>
    </row>
    <row r="39" spans="3:6" ht="13.5" customHeight="1">
      <c r="C39" s="131" t="s">
        <v>78</v>
      </c>
      <c r="D39" s="79" t="s">
        <v>13</v>
      </c>
      <c r="E39" s="80">
        <f t="shared" si="1"/>
        <v>0</v>
      </c>
      <c r="F39" s="80">
        <f t="shared" si="2"/>
        <v>0</v>
      </c>
    </row>
    <row r="40" spans="3:6" ht="13.5" customHeight="1">
      <c r="C40" s="131"/>
      <c r="D40" s="81" t="s">
        <v>14</v>
      </c>
      <c r="E40" s="82">
        <f t="shared" si="1"/>
        <v>0</v>
      </c>
      <c r="F40" s="82">
        <f t="shared" si="2"/>
        <v>0</v>
      </c>
    </row>
    <row r="41" spans="3:6" ht="13.5" customHeight="1">
      <c r="C41" s="131"/>
      <c r="D41" s="81" t="s">
        <v>15</v>
      </c>
      <c r="E41" s="82">
        <f t="shared" si="1"/>
        <v>0</v>
      </c>
      <c r="F41" s="82">
        <f t="shared" si="2"/>
        <v>0</v>
      </c>
    </row>
    <row r="42" spans="3:6" ht="13.5" customHeight="1">
      <c r="C42" s="131"/>
      <c r="D42" s="81" t="s">
        <v>16</v>
      </c>
      <c r="E42" s="82">
        <f t="shared" si="1"/>
        <v>0</v>
      </c>
      <c r="F42" s="82">
        <f t="shared" si="2"/>
        <v>0</v>
      </c>
    </row>
    <row r="43" spans="3:6" ht="13.5" customHeight="1">
      <c r="C43" s="131"/>
      <c r="D43" s="81" t="s">
        <v>17</v>
      </c>
      <c r="E43" s="82">
        <f t="shared" si="1"/>
        <v>0</v>
      </c>
      <c r="F43" s="82">
        <f t="shared" si="2"/>
        <v>0</v>
      </c>
    </row>
    <row r="44" spans="3:6" ht="13.5" customHeight="1">
      <c r="C44" s="131"/>
      <c r="D44" s="81" t="s">
        <v>18</v>
      </c>
      <c r="E44" s="82">
        <f t="shared" si="1"/>
        <v>0</v>
      </c>
      <c r="F44" s="82">
        <f t="shared" si="2"/>
        <v>0</v>
      </c>
    </row>
    <row r="45" spans="3:6" ht="13.5" customHeight="1">
      <c r="C45" s="131"/>
      <c r="D45" s="81" t="s">
        <v>19</v>
      </c>
      <c r="E45" s="82">
        <f t="shared" si="1"/>
        <v>0</v>
      </c>
      <c r="F45" s="82">
        <f t="shared" si="2"/>
        <v>0</v>
      </c>
    </row>
    <row r="46" spans="3:6" ht="13.5" customHeight="1">
      <c r="C46" s="131"/>
      <c r="D46" s="81" t="s">
        <v>20</v>
      </c>
      <c r="E46" s="82">
        <f t="shared" si="1"/>
        <v>0</v>
      </c>
      <c r="F46" s="82">
        <f t="shared" si="2"/>
        <v>0</v>
      </c>
    </row>
    <row r="47" spans="3:6" ht="13.5" customHeight="1">
      <c r="C47" s="131"/>
      <c r="D47" s="81" t="s">
        <v>21</v>
      </c>
      <c r="E47" s="82">
        <f t="shared" si="1"/>
        <v>0</v>
      </c>
      <c r="F47" s="82">
        <f t="shared" si="2"/>
        <v>0</v>
      </c>
    </row>
    <row r="48" spans="3:6" ht="13.5" customHeight="1">
      <c r="C48" s="131"/>
      <c r="D48" s="81" t="s">
        <v>22</v>
      </c>
      <c r="E48" s="82">
        <f t="shared" si="1"/>
        <v>0</v>
      </c>
      <c r="F48" s="82">
        <f t="shared" si="2"/>
        <v>0</v>
      </c>
    </row>
    <row r="49" spans="3:6" ht="13.5" customHeight="1">
      <c r="C49" s="131"/>
      <c r="D49" s="81" t="s">
        <v>23</v>
      </c>
      <c r="E49" s="82">
        <f t="shared" si="1"/>
        <v>0</v>
      </c>
      <c r="F49" s="82">
        <f t="shared" si="2"/>
        <v>0</v>
      </c>
    </row>
    <row r="50" spans="3:6" ht="13.5" customHeight="1">
      <c r="C50" s="131"/>
      <c r="D50" s="81" t="s">
        <v>24</v>
      </c>
      <c r="E50" s="82">
        <f t="shared" si="1"/>
        <v>0</v>
      </c>
      <c r="F50" s="82">
        <f t="shared" si="2"/>
        <v>0</v>
      </c>
    </row>
    <row r="51" spans="3:6" ht="13.5" customHeight="1">
      <c r="C51" s="131"/>
      <c r="D51" s="81" t="s">
        <v>25</v>
      </c>
      <c r="E51" s="82">
        <f t="shared" si="1"/>
        <v>0</v>
      </c>
      <c r="F51" s="82">
        <f t="shared" si="2"/>
        <v>0</v>
      </c>
    </row>
    <row r="52" spans="3:6" ht="13.5" customHeight="1">
      <c r="C52" s="131"/>
      <c r="D52" s="81" t="s">
        <v>26</v>
      </c>
      <c r="E52" s="82">
        <f t="shared" si="1"/>
        <v>0</v>
      </c>
      <c r="F52" s="82">
        <f t="shared" si="2"/>
        <v>0</v>
      </c>
    </row>
    <row r="53" spans="3:6" ht="13.5" customHeight="1">
      <c r="C53" s="131"/>
      <c r="D53" s="81" t="s">
        <v>27</v>
      </c>
      <c r="E53" s="82">
        <f t="shared" si="1"/>
        <v>0</v>
      </c>
      <c r="F53" s="82">
        <f t="shared" si="2"/>
        <v>0</v>
      </c>
    </row>
    <row r="54" spans="3:6" ht="13.5" customHeight="1">
      <c r="C54" s="131"/>
      <c r="D54" s="81" t="s">
        <v>28</v>
      </c>
      <c r="E54" s="82">
        <f t="shared" si="1"/>
        <v>0</v>
      </c>
      <c r="F54" s="82">
        <f t="shared" si="2"/>
        <v>0</v>
      </c>
    </row>
    <row r="55" spans="3:6" ht="13.5" customHeight="1">
      <c r="C55" s="131"/>
      <c r="D55" s="81" t="s">
        <v>29</v>
      </c>
      <c r="E55" s="82">
        <f t="shared" si="1"/>
        <v>0</v>
      </c>
      <c r="F55" s="82">
        <f t="shared" si="2"/>
        <v>0</v>
      </c>
    </row>
    <row r="56" spans="3:6" ht="13.5" customHeight="1">
      <c r="C56" s="131"/>
      <c r="D56" s="81" t="s">
        <v>30</v>
      </c>
      <c r="E56" s="82">
        <f t="shared" si="1"/>
        <v>0</v>
      </c>
      <c r="F56" s="82">
        <f t="shared" si="2"/>
        <v>0</v>
      </c>
    </row>
    <row r="57" spans="3:6" ht="13.5" customHeight="1">
      <c r="C57" s="131"/>
      <c r="D57" s="81" t="s">
        <v>33</v>
      </c>
      <c r="E57" s="82">
        <f t="shared" si="1"/>
        <v>0</v>
      </c>
      <c r="F57" s="82">
        <f t="shared" si="2"/>
        <v>0</v>
      </c>
    </row>
    <row r="58" spans="3:6" ht="13.5" customHeight="1">
      <c r="C58" s="145"/>
      <c r="D58" s="111" t="s">
        <v>34</v>
      </c>
      <c r="E58" s="109">
        <f t="shared" si="1"/>
        <v>0</v>
      </c>
      <c r="F58" s="109">
        <f>SUMIF($C$6:$C$25,D58,$F$6:$F$25)</f>
        <v>0</v>
      </c>
    </row>
    <row r="59" spans="3:6" ht="13.5" customHeight="1">
      <c r="C59" s="153" t="s">
        <v>37</v>
      </c>
      <c r="D59" s="154"/>
      <c r="E59" s="110">
        <f>SUM(E32:E58)</f>
        <v>0</v>
      </c>
      <c r="F59" s="110">
        <f>SUM(F32:F58)</f>
        <v>0</v>
      </c>
    </row>
    <row r="60" spans="3:6" ht="13.5" customHeight="1">
      <c r="C60" s="149" t="s">
        <v>90</v>
      </c>
      <c r="D60" s="150"/>
      <c r="E60" s="151">
        <f>E59-F59</f>
        <v>0</v>
      </c>
      <c r="F60" s="155"/>
    </row>
  </sheetData>
  <mergeCells count="15">
    <mergeCell ref="C28:F28"/>
    <mergeCell ref="C30:D30"/>
    <mergeCell ref="C36:C38"/>
    <mergeCell ref="C39:C58"/>
    <mergeCell ref="C33:C35"/>
    <mergeCell ref="C60:D60"/>
    <mergeCell ref="C59:D59"/>
    <mergeCell ref="E60:F60"/>
    <mergeCell ref="B1:G1"/>
    <mergeCell ref="B3:B4"/>
    <mergeCell ref="C3:C4"/>
    <mergeCell ref="D3:D4"/>
    <mergeCell ref="G3:G4"/>
    <mergeCell ref="B2:G2"/>
    <mergeCell ref="C31:C32"/>
  </mergeCells>
  <dataValidations count="1">
    <dataValidation type="list" allowBlank="1" showInputMessage="1" showErrorMessage="1" sqref="C6:C25">
      <formula1>$D$31:$D$58</formula1>
    </dataValidation>
  </dataValidations>
  <printOptions gridLines="1"/>
  <pageMargins left="0.75" right="0.42" top="0.54" bottom="1" header="0.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 topLeftCell="A31">
      <selection activeCell="D48" sqref="D48"/>
    </sheetView>
  </sheetViews>
  <sheetFormatPr defaultColWidth="9.00390625" defaultRowHeight="13.5"/>
  <cols>
    <col min="1" max="1" width="6.75390625" style="4" customWidth="1"/>
    <col min="2" max="2" width="13.625" style="77" customWidth="1"/>
    <col min="3" max="6" width="13.625" style="93" customWidth="1"/>
    <col min="7" max="7" width="12.875" style="93" customWidth="1"/>
    <col min="8" max="8" width="15.75390625" style="4" customWidth="1"/>
    <col min="9" max="16384" width="9.00390625" style="4" customWidth="1"/>
  </cols>
  <sheetData>
    <row r="1" spans="1:7" ht="36" customHeight="1" thickBot="1">
      <c r="A1" s="176" t="s">
        <v>88</v>
      </c>
      <c r="B1" s="177"/>
      <c r="C1" s="177"/>
      <c r="D1" s="177"/>
      <c r="E1" s="177"/>
      <c r="F1" s="177"/>
      <c r="G1" s="177"/>
    </row>
    <row r="2" spans="1:7" ht="15.75" customHeight="1">
      <c r="A2" s="139" t="s">
        <v>72</v>
      </c>
      <c r="B2" s="190"/>
      <c r="C2" s="193" t="s">
        <v>94</v>
      </c>
      <c r="D2" s="187" t="s">
        <v>82</v>
      </c>
      <c r="E2" s="188"/>
      <c r="F2" s="189"/>
      <c r="G2" s="193" t="s">
        <v>91</v>
      </c>
    </row>
    <row r="3" spans="1:8" s="77" customFormat="1" ht="15.75" customHeight="1">
      <c r="A3" s="178"/>
      <c r="B3" s="191"/>
      <c r="C3" s="194"/>
      <c r="D3" s="185" t="s">
        <v>60</v>
      </c>
      <c r="E3" s="183" t="s">
        <v>61</v>
      </c>
      <c r="F3" s="184"/>
      <c r="G3" s="194"/>
      <c r="H3" s="3"/>
    </row>
    <row r="4" spans="1:10" s="77" customFormat="1" ht="15.75" customHeight="1" thickBot="1">
      <c r="A4" s="179"/>
      <c r="B4" s="192"/>
      <c r="C4" s="195"/>
      <c r="D4" s="186"/>
      <c r="E4" s="5" t="s">
        <v>62</v>
      </c>
      <c r="F4" s="6" t="s">
        <v>63</v>
      </c>
      <c r="G4" s="195"/>
      <c r="H4" s="3"/>
      <c r="J4" s="91"/>
    </row>
    <row r="5" spans="1:8" ht="15.75" customHeight="1">
      <c r="A5" s="139" t="s">
        <v>83</v>
      </c>
      <c r="B5" s="19" t="s">
        <v>41</v>
      </c>
      <c r="C5" s="20"/>
      <c r="D5" s="21">
        <f>'現金出納帳'!E57</f>
        <v>0</v>
      </c>
      <c r="E5" s="126"/>
      <c r="F5" s="127"/>
      <c r="G5" s="20">
        <f>SUM(C5:F5)</f>
        <v>0</v>
      </c>
      <c r="H5" s="92"/>
    </row>
    <row r="6" spans="1:8" ht="15.75" customHeight="1">
      <c r="A6" s="178"/>
      <c r="B6" s="22" t="s">
        <v>11</v>
      </c>
      <c r="C6" s="23"/>
      <c r="D6" s="128" t="s">
        <v>87</v>
      </c>
      <c r="E6" s="24">
        <f>'新都心銀行'!E60</f>
        <v>0</v>
      </c>
      <c r="F6" s="25">
        <f>'新宿銀行'!E60</f>
        <v>0</v>
      </c>
      <c r="G6" s="23">
        <f>SUM(C6:F6)</f>
        <v>0</v>
      </c>
      <c r="H6" s="92"/>
    </row>
    <row r="7" spans="1:8" ht="15.75" customHeight="1" thickBot="1">
      <c r="A7" s="179"/>
      <c r="B7" s="11" t="s">
        <v>85</v>
      </c>
      <c r="C7" s="26">
        <f>SUM(C5:C6)</f>
        <v>0</v>
      </c>
      <c r="D7" s="125">
        <f>SUM(D5:D6)</f>
        <v>0</v>
      </c>
      <c r="E7" s="27">
        <f>SUM(E5:E6)</f>
        <v>0</v>
      </c>
      <c r="F7" s="28">
        <f>SUM(F5:F6)</f>
        <v>0</v>
      </c>
      <c r="G7" s="26">
        <f>SUM(G5:G6)</f>
        <v>0</v>
      </c>
      <c r="H7" s="92"/>
    </row>
    <row r="8" spans="1:8" ht="15.75" customHeight="1">
      <c r="A8" s="180" t="s">
        <v>84</v>
      </c>
      <c r="B8" s="29" t="s">
        <v>40</v>
      </c>
      <c r="C8" s="30"/>
      <c r="D8" s="31">
        <f>'現金出納帳'!E30-'現金出納帳'!F30</f>
        <v>0</v>
      </c>
      <c r="E8" s="32">
        <f>'新都心銀行'!E33-'新都心銀行'!F33</f>
        <v>0</v>
      </c>
      <c r="F8" s="33">
        <f>'新宿銀行'!E33-'新宿銀行'!F33</f>
        <v>0</v>
      </c>
      <c r="G8" s="30">
        <f>SUM(C8:F8)</f>
        <v>0</v>
      </c>
      <c r="H8" s="92"/>
    </row>
    <row r="9" spans="1:8" ht="15.75" customHeight="1">
      <c r="A9" s="181"/>
      <c r="B9" s="34" t="s">
        <v>64</v>
      </c>
      <c r="C9" s="35"/>
      <c r="D9" s="121">
        <f>'現金出納帳'!E31-'現金出納帳'!F31</f>
        <v>0</v>
      </c>
      <c r="E9" s="36">
        <f>'新都心銀行'!E34-'新都心銀行'!F34</f>
        <v>0</v>
      </c>
      <c r="F9" s="122">
        <f>'新宿銀行'!E34-'新宿銀行'!F34</f>
        <v>0</v>
      </c>
      <c r="G9" s="35">
        <f>SUM(C9:F9)</f>
        <v>0</v>
      </c>
      <c r="H9" s="92"/>
    </row>
    <row r="10" spans="1:8" ht="15.75" customHeight="1">
      <c r="A10" s="181"/>
      <c r="B10" s="22" t="s">
        <v>65</v>
      </c>
      <c r="C10" s="23"/>
      <c r="D10" s="121">
        <f>'現金出納帳'!E32-'現金出納帳'!F32</f>
        <v>0</v>
      </c>
      <c r="E10" s="32">
        <f>'新都心銀行'!E35-'新都心銀行'!F35</f>
        <v>0</v>
      </c>
      <c r="F10" s="33">
        <f>'新宿銀行'!E35-'新宿銀行'!F35</f>
        <v>0</v>
      </c>
      <c r="G10" s="23">
        <f>SUM(C10:F10)</f>
        <v>0</v>
      </c>
      <c r="H10" s="92"/>
    </row>
    <row r="11" spans="1:8" ht="15.75" customHeight="1" thickBot="1">
      <c r="A11" s="182"/>
      <c r="B11" s="11" t="s">
        <v>86</v>
      </c>
      <c r="C11" s="26">
        <f>SUM(C8:C10)</f>
        <v>0</v>
      </c>
      <c r="D11" s="26">
        <f>SUM(D8:D10)</f>
        <v>0</v>
      </c>
      <c r="E11" s="26">
        <f>SUM(E8:E10)</f>
        <v>0</v>
      </c>
      <c r="F11" s="26">
        <f>SUM(F8:F10)</f>
        <v>0</v>
      </c>
      <c r="G11" s="26">
        <f>SUM(G8:G10)</f>
        <v>0</v>
      </c>
      <c r="H11" s="92"/>
    </row>
    <row r="12" spans="1:8" ht="15.75" customHeight="1">
      <c r="A12" s="139" t="s">
        <v>95</v>
      </c>
      <c r="B12" s="190"/>
      <c r="C12" s="158">
        <f>C7-C11</f>
        <v>0</v>
      </c>
      <c r="D12" s="37">
        <f>D7-D11</f>
        <v>0</v>
      </c>
      <c r="E12" s="38">
        <f>E7-E11</f>
        <v>0</v>
      </c>
      <c r="F12" s="39">
        <f>F7-F11</f>
        <v>0</v>
      </c>
      <c r="G12" s="158">
        <f>G7-G11</f>
        <v>0</v>
      </c>
      <c r="H12" s="92"/>
    </row>
    <row r="13" spans="1:8" ht="15.75" customHeight="1" thickBot="1">
      <c r="A13" s="179"/>
      <c r="B13" s="192"/>
      <c r="C13" s="159"/>
      <c r="D13" s="173">
        <f>SUM(D12:F12)</f>
        <v>0</v>
      </c>
      <c r="E13" s="174"/>
      <c r="F13" s="175"/>
      <c r="G13" s="159"/>
      <c r="H13" s="92"/>
    </row>
    <row r="14" spans="1:8" ht="20.25" customHeight="1">
      <c r="A14" s="3"/>
      <c r="B14" s="3"/>
      <c r="C14" s="40"/>
      <c r="D14" s="41"/>
      <c r="E14" s="41"/>
      <c r="F14" s="41"/>
      <c r="G14" s="40"/>
      <c r="H14" s="92"/>
    </row>
    <row r="15" spans="1:8" ht="35.25" customHeight="1" thickBot="1">
      <c r="A15" s="176" t="s">
        <v>89</v>
      </c>
      <c r="B15" s="176"/>
      <c r="C15" s="176"/>
      <c r="D15" s="176"/>
      <c r="E15" s="176"/>
      <c r="F15" s="176"/>
      <c r="G15" s="176"/>
      <c r="H15" s="92"/>
    </row>
    <row r="16" spans="1:8" s="77" customFormat="1" ht="13.5">
      <c r="A16" s="160" t="s">
        <v>72</v>
      </c>
      <c r="B16" s="161"/>
      <c r="C16" s="168" t="s">
        <v>75</v>
      </c>
      <c r="D16" s="196" t="s">
        <v>73</v>
      </c>
      <c r="E16" s="188" t="s">
        <v>74</v>
      </c>
      <c r="F16" s="189"/>
      <c r="G16" s="168" t="s">
        <v>76</v>
      </c>
      <c r="H16" s="3"/>
    </row>
    <row r="17" spans="1:8" s="77" customFormat="1" ht="14.25" thickBot="1">
      <c r="A17" s="162"/>
      <c r="B17" s="163"/>
      <c r="C17" s="169"/>
      <c r="D17" s="197"/>
      <c r="E17" s="5" t="s">
        <v>62</v>
      </c>
      <c r="F17" s="6" t="s">
        <v>63</v>
      </c>
      <c r="G17" s="172"/>
      <c r="H17" s="3"/>
    </row>
    <row r="18" spans="1:8" ht="15.75" customHeight="1">
      <c r="A18" s="170" t="s">
        <v>77</v>
      </c>
      <c r="B18" s="12" t="s">
        <v>66</v>
      </c>
      <c r="C18" s="10"/>
      <c r="D18" s="7">
        <f>'現金出納帳'!E33-'現金出納帳'!F33</f>
        <v>0</v>
      </c>
      <c r="E18" s="8">
        <f>'新都心銀行'!E36-'新都心銀行'!F36</f>
        <v>0</v>
      </c>
      <c r="F18" s="9">
        <f>'新宿銀行'!E36-'新宿銀行'!F36</f>
        <v>0</v>
      </c>
      <c r="G18" s="10">
        <f>SUM(C18:F18)</f>
        <v>0</v>
      </c>
      <c r="H18" s="92"/>
    </row>
    <row r="19" spans="1:8" ht="15.75" customHeight="1">
      <c r="A19" s="171"/>
      <c r="B19" s="42" t="s">
        <v>43</v>
      </c>
      <c r="C19" s="43"/>
      <c r="D19" s="123">
        <f>'現金出納帳'!E34-'現金出納帳'!F34</f>
        <v>0</v>
      </c>
      <c r="E19" s="45">
        <f>'新都心銀行'!E37-'新都心銀行'!F37</f>
        <v>0</v>
      </c>
      <c r="F19" s="124">
        <f>'新宿銀行'!E37-'新宿銀行'!F37</f>
        <v>0</v>
      </c>
      <c r="G19" s="43">
        <f>SUM(C19:F19)</f>
        <v>0</v>
      </c>
      <c r="H19" s="92"/>
    </row>
    <row r="20" spans="1:8" ht="15.75" customHeight="1">
      <c r="A20" s="171"/>
      <c r="B20" s="47" t="s">
        <v>68</v>
      </c>
      <c r="C20" s="48"/>
      <c r="D20" s="56">
        <f>'現金出納帳'!E35-'現金出納帳'!F35</f>
        <v>0</v>
      </c>
      <c r="E20" s="57">
        <f>'新都心銀行'!E38-'新都心銀行'!F38</f>
        <v>0</v>
      </c>
      <c r="F20" s="58">
        <f>'新宿銀行'!E38-'新宿銀行'!F38</f>
        <v>0</v>
      </c>
      <c r="G20" s="48">
        <f>SUM(C20:F20)</f>
        <v>0</v>
      </c>
      <c r="H20" s="92"/>
    </row>
    <row r="21" spans="1:8" ht="15.75" customHeight="1" thickBot="1">
      <c r="A21" s="172"/>
      <c r="B21" s="49" t="s">
        <v>79</v>
      </c>
      <c r="C21" s="50">
        <f>SUM(C18:C20)</f>
        <v>0</v>
      </c>
      <c r="D21" s="51">
        <f>SUM(D18:D20)</f>
        <v>0</v>
      </c>
      <c r="E21" s="52">
        <f>SUM(E18:E20)</f>
        <v>0</v>
      </c>
      <c r="F21" s="53">
        <f>SUM(F18:F20)</f>
        <v>0</v>
      </c>
      <c r="G21" s="50">
        <f>SUM(G18:G20)</f>
        <v>0</v>
      </c>
      <c r="H21" s="92"/>
    </row>
    <row r="22" spans="1:8" ht="15.75" customHeight="1">
      <c r="A22" s="171" t="s">
        <v>78</v>
      </c>
      <c r="B22" s="54" t="s">
        <v>67</v>
      </c>
      <c r="C22" s="55"/>
      <c r="D22" s="56">
        <f>'現金出納帳'!F36-'現金出納帳'!E36</f>
        <v>0</v>
      </c>
      <c r="E22" s="57">
        <f>'新都心銀行'!F39-'新都心銀行'!E39</f>
        <v>0</v>
      </c>
      <c r="F22" s="58">
        <f>'新宿銀行'!F39-'新宿銀行'!E39</f>
        <v>0</v>
      </c>
      <c r="G22" s="55">
        <f>SUM(C22:F22)</f>
        <v>0</v>
      </c>
      <c r="H22" s="92"/>
    </row>
    <row r="23" spans="1:8" ht="15.75" customHeight="1">
      <c r="A23" s="171"/>
      <c r="B23" s="42" t="s">
        <v>14</v>
      </c>
      <c r="C23" s="43"/>
      <c r="D23" s="44">
        <f>'現金出納帳'!F37-'現金出納帳'!E37</f>
        <v>0</v>
      </c>
      <c r="E23" s="45">
        <f>'新都心銀行'!F40-'新都心銀行'!E40</f>
        <v>0</v>
      </c>
      <c r="F23" s="46">
        <f>'新宿銀行'!F40-'新宿銀行'!E40</f>
        <v>0</v>
      </c>
      <c r="G23" s="43">
        <f aca="true" t="shared" si="0" ref="G23:G41">SUM(C23:F23)</f>
        <v>0</v>
      </c>
      <c r="H23" s="92"/>
    </row>
    <row r="24" spans="1:8" ht="15.75" customHeight="1">
      <c r="A24" s="171"/>
      <c r="B24" s="42" t="s">
        <v>15</v>
      </c>
      <c r="C24" s="43"/>
      <c r="D24" s="44">
        <f>'現金出納帳'!F38-'現金出納帳'!E38</f>
        <v>0</v>
      </c>
      <c r="E24" s="45">
        <f>'新都心銀行'!F41-'新都心銀行'!E41</f>
        <v>0</v>
      </c>
      <c r="F24" s="46">
        <f>'新宿銀行'!F41-'新宿銀行'!E41</f>
        <v>0</v>
      </c>
      <c r="G24" s="43">
        <f t="shared" si="0"/>
        <v>0</v>
      </c>
      <c r="H24" s="92"/>
    </row>
    <row r="25" spans="1:8" ht="15.75" customHeight="1">
      <c r="A25" s="171"/>
      <c r="B25" s="42" t="s">
        <v>16</v>
      </c>
      <c r="C25" s="43"/>
      <c r="D25" s="44">
        <f>'現金出納帳'!F39-'現金出納帳'!E39</f>
        <v>0</v>
      </c>
      <c r="E25" s="45">
        <f>'新都心銀行'!F42-'新都心銀行'!E42</f>
        <v>0</v>
      </c>
      <c r="F25" s="46">
        <f>'新宿銀行'!F42-'新宿銀行'!E42</f>
        <v>0</v>
      </c>
      <c r="G25" s="43">
        <f t="shared" si="0"/>
        <v>0</v>
      </c>
      <c r="H25" s="92"/>
    </row>
    <row r="26" spans="1:8" ht="15.75" customHeight="1">
      <c r="A26" s="171"/>
      <c r="B26" s="42" t="s">
        <v>54</v>
      </c>
      <c r="C26" s="43"/>
      <c r="D26" s="44">
        <f>'現金出納帳'!F40-'現金出納帳'!E40</f>
        <v>0</v>
      </c>
      <c r="E26" s="45">
        <f>'新都心銀行'!F43-'新都心銀行'!E43</f>
        <v>0</v>
      </c>
      <c r="F26" s="46">
        <f>'新宿銀行'!F43-'新宿銀行'!E43</f>
        <v>0</v>
      </c>
      <c r="G26" s="43">
        <f t="shared" si="0"/>
        <v>0</v>
      </c>
      <c r="H26" s="92"/>
    </row>
    <row r="27" spans="1:8" ht="15.75" customHeight="1">
      <c r="A27" s="171"/>
      <c r="B27" s="42" t="s">
        <v>51</v>
      </c>
      <c r="C27" s="43"/>
      <c r="D27" s="44">
        <f>'現金出納帳'!F41-'現金出納帳'!E41</f>
        <v>0</v>
      </c>
      <c r="E27" s="45">
        <f>'新都心銀行'!F44-'新都心銀行'!E44</f>
        <v>0</v>
      </c>
      <c r="F27" s="46">
        <f>'新宿銀行'!F44-'新宿銀行'!E44</f>
        <v>0</v>
      </c>
      <c r="G27" s="43">
        <f t="shared" si="0"/>
        <v>0</v>
      </c>
      <c r="H27" s="92"/>
    </row>
    <row r="28" spans="1:8" ht="15.75" customHeight="1">
      <c r="A28" s="171"/>
      <c r="B28" s="42" t="s">
        <v>48</v>
      </c>
      <c r="C28" s="43"/>
      <c r="D28" s="44">
        <f>'現金出納帳'!F42-'現金出納帳'!E42</f>
        <v>0</v>
      </c>
      <c r="E28" s="45">
        <f>'新都心銀行'!F45-'新都心銀行'!E45</f>
        <v>0</v>
      </c>
      <c r="F28" s="46">
        <f>'新宿銀行'!F45-'新宿銀行'!E45</f>
        <v>0</v>
      </c>
      <c r="G28" s="43">
        <f t="shared" si="0"/>
        <v>0</v>
      </c>
      <c r="H28" s="92"/>
    </row>
    <row r="29" spans="1:8" ht="15.75" customHeight="1">
      <c r="A29" s="171"/>
      <c r="B29" s="42" t="s">
        <v>57</v>
      </c>
      <c r="C29" s="43"/>
      <c r="D29" s="44">
        <f>'現金出納帳'!F43-'現金出納帳'!E43</f>
        <v>0</v>
      </c>
      <c r="E29" s="45">
        <f>'新都心銀行'!F46-'新都心銀行'!E46</f>
        <v>0</v>
      </c>
      <c r="F29" s="46">
        <f>'新宿銀行'!F46-'新宿銀行'!E46</f>
        <v>0</v>
      </c>
      <c r="G29" s="43">
        <f t="shared" si="0"/>
        <v>0</v>
      </c>
      <c r="H29" s="92"/>
    </row>
    <row r="30" spans="1:8" ht="15.75" customHeight="1">
      <c r="A30" s="171"/>
      <c r="B30" s="42" t="s">
        <v>53</v>
      </c>
      <c r="C30" s="43"/>
      <c r="D30" s="44">
        <f>'現金出納帳'!F44-'現金出納帳'!E44</f>
        <v>0</v>
      </c>
      <c r="E30" s="45">
        <f>'新都心銀行'!F47-'新都心銀行'!E47</f>
        <v>0</v>
      </c>
      <c r="F30" s="46">
        <f>'新宿銀行'!F47-'新宿銀行'!E47</f>
        <v>0</v>
      </c>
      <c r="G30" s="43">
        <f t="shared" si="0"/>
        <v>0</v>
      </c>
      <c r="H30" s="92"/>
    </row>
    <row r="31" spans="1:8" ht="15.75" customHeight="1">
      <c r="A31" s="171"/>
      <c r="B31" s="42" t="s">
        <v>55</v>
      </c>
      <c r="C31" s="43"/>
      <c r="D31" s="44">
        <f>'現金出納帳'!F45-'現金出納帳'!E45</f>
        <v>0</v>
      </c>
      <c r="E31" s="45">
        <f>'新都心銀行'!F48-'新都心銀行'!E48</f>
        <v>0</v>
      </c>
      <c r="F31" s="46">
        <f>'新宿銀行'!F48-'新宿銀行'!E48</f>
        <v>0</v>
      </c>
      <c r="G31" s="43">
        <f t="shared" si="0"/>
        <v>0</v>
      </c>
      <c r="H31" s="92"/>
    </row>
    <row r="32" spans="1:8" ht="15.75" customHeight="1">
      <c r="A32" s="171"/>
      <c r="B32" s="42" t="s">
        <v>42</v>
      </c>
      <c r="C32" s="43"/>
      <c r="D32" s="44">
        <f>'現金出納帳'!F46-'現金出納帳'!E46</f>
        <v>0</v>
      </c>
      <c r="E32" s="45">
        <f>'新都心銀行'!F49-'新都心銀行'!E49</f>
        <v>0</v>
      </c>
      <c r="F32" s="46">
        <f>'新宿銀行'!F49-'新宿銀行'!E49</f>
        <v>0</v>
      </c>
      <c r="G32" s="43">
        <f t="shared" si="0"/>
        <v>0</v>
      </c>
      <c r="H32" s="92"/>
    </row>
    <row r="33" spans="1:8" ht="15.75" customHeight="1">
      <c r="A33" s="171"/>
      <c r="B33" s="42" t="s">
        <v>52</v>
      </c>
      <c r="C33" s="43"/>
      <c r="D33" s="44">
        <f>'現金出納帳'!F47-'現金出納帳'!E47</f>
        <v>0</v>
      </c>
      <c r="E33" s="45">
        <f>'新都心銀行'!F50-'新都心銀行'!E50</f>
        <v>0</v>
      </c>
      <c r="F33" s="46">
        <f>'新宿銀行'!F50-'新宿銀行'!E50</f>
        <v>0</v>
      </c>
      <c r="G33" s="43">
        <f t="shared" si="0"/>
        <v>0</v>
      </c>
      <c r="H33" s="92"/>
    </row>
    <row r="34" spans="1:8" ht="15.75" customHeight="1">
      <c r="A34" s="171"/>
      <c r="B34" s="42" t="s">
        <v>44</v>
      </c>
      <c r="C34" s="43"/>
      <c r="D34" s="44">
        <f>'現金出納帳'!F48-'現金出納帳'!E48</f>
        <v>0</v>
      </c>
      <c r="E34" s="45">
        <f>'新都心銀行'!F51-'新都心銀行'!E51</f>
        <v>0</v>
      </c>
      <c r="F34" s="46">
        <f>'新宿銀行'!F51-'新宿銀行'!E51</f>
        <v>0</v>
      </c>
      <c r="G34" s="43">
        <f t="shared" si="0"/>
        <v>0</v>
      </c>
      <c r="H34" s="92"/>
    </row>
    <row r="35" spans="1:8" ht="15.75" customHeight="1">
      <c r="A35" s="171"/>
      <c r="B35" s="42" t="s">
        <v>56</v>
      </c>
      <c r="C35" s="43"/>
      <c r="D35" s="44">
        <f>'現金出納帳'!F49-'現金出納帳'!E49</f>
        <v>0</v>
      </c>
      <c r="E35" s="45">
        <f>'新都心銀行'!F52-'新都心銀行'!E52</f>
        <v>0</v>
      </c>
      <c r="F35" s="46">
        <f>'新宿銀行'!F52-'新宿銀行'!E52</f>
        <v>0</v>
      </c>
      <c r="G35" s="43">
        <f t="shared" si="0"/>
        <v>0</v>
      </c>
      <c r="H35" s="92"/>
    </row>
    <row r="36" spans="1:8" ht="15.75" customHeight="1">
      <c r="A36" s="171"/>
      <c r="B36" s="42" t="s">
        <v>47</v>
      </c>
      <c r="C36" s="43"/>
      <c r="D36" s="44">
        <f>'現金出納帳'!F50-'現金出納帳'!E50</f>
        <v>0</v>
      </c>
      <c r="E36" s="45">
        <f>'新都心銀行'!F53-'新都心銀行'!E53</f>
        <v>0</v>
      </c>
      <c r="F36" s="46">
        <f>'新宿銀行'!F53-'新宿銀行'!E53</f>
        <v>0</v>
      </c>
      <c r="G36" s="43">
        <f t="shared" si="0"/>
        <v>0</v>
      </c>
      <c r="H36" s="92"/>
    </row>
    <row r="37" spans="1:8" ht="15.75" customHeight="1">
      <c r="A37" s="171"/>
      <c r="B37" s="42" t="s">
        <v>58</v>
      </c>
      <c r="C37" s="43"/>
      <c r="D37" s="44">
        <f>'現金出納帳'!F51-'現金出納帳'!E51</f>
        <v>0</v>
      </c>
      <c r="E37" s="45">
        <f>'新都心銀行'!F54-'新都心銀行'!E54</f>
        <v>0</v>
      </c>
      <c r="F37" s="46">
        <f>'新宿銀行'!F54-'新宿銀行'!E54</f>
        <v>0</v>
      </c>
      <c r="G37" s="43">
        <f t="shared" si="0"/>
        <v>0</v>
      </c>
      <c r="H37" s="92"/>
    </row>
    <row r="38" spans="1:8" ht="15.75" customHeight="1">
      <c r="A38" s="171"/>
      <c r="B38" s="42" t="s">
        <v>49</v>
      </c>
      <c r="C38" s="43"/>
      <c r="D38" s="44">
        <f>'現金出納帳'!F52-'現金出納帳'!E52</f>
        <v>0</v>
      </c>
      <c r="E38" s="45">
        <f>'新都心銀行'!F55-'新都心銀行'!E55</f>
        <v>0</v>
      </c>
      <c r="F38" s="46">
        <f>'新宿銀行'!F55-'新宿銀行'!E55</f>
        <v>0</v>
      </c>
      <c r="G38" s="43">
        <f t="shared" si="0"/>
        <v>0</v>
      </c>
      <c r="H38" s="92"/>
    </row>
    <row r="39" spans="1:8" ht="15.75" customHeight="1">
      <c r="A39" s="171"/>
      <c r="B39" s="42" t="s">
        <v>59</v>
      </c>
      <c r="C39" s="43"/>
      <c r="D39" s="44">
        <f>'現金出納帳'!F53-'現金出納帳'!E53</f>
        <v>0</v>
      </c>
      <c r="E39" s="45">
        <f>'新都心銀行'!F56-'新都心銀行'!E56</f>
        <v>0</v>
      </c>
      <c r="F39" s="46">
        <f>'新宿銀行'!F56-'新宿銀行'!E56</f>
        <v>0</v>
      </c>
      <c r="G39" s="43">
        <f t="shared" si="0"/>
        <v>0</v>
      </c>
      <c r="H39" s="92"/>
    </row>
    <row r="40" spans="1:8" ht="15.75" customHeight="1">
      <c r="A40" s="171"/>
      <c r="B40" s="42" t="s">
        <v>69</v>
      </c>
      <c r="C40" s="43"/>
      <c r="D40" s="44">
        <f>'現金出納帳'!F54-'現金出納帳'!E54</f>
        <v>0</v>
      </c>
      <c r="E40" s="45">
        <f>'新都心銀行'!F57-'新都心銀行'!E57</f>
        <v>0</v>
      </c>
      <c r="F40" s="46">
        <f>'新宿銀行'!F57-'新宿銀行'!E57</f>
        <v>0</v>
      </c>
      <c r="G40" s="43">
        <f t="shared" si="0"/>
        <v>0</v>
      </c>
      <c r="H40" s="92"/>
    </row>
    <row r="41" spans="1:8" ht="15.75" customHeight="1">
      <c r="A41" s="171"/>
      <c r="B41" s="54" t="s">
        <v>70</v>
      </c>
      <c r="C41" s="55"/>
      <c r="D41" s="44">
        <f>'現金出納帳'!F55-'現金出納帳'!E55</f>
        <v>0</v>
      </c>
      <c r="E41" s="45">
        <f>'新都心銀行'!F58-'新都心銀行'!E58</f>
        <v>0</v>
      </c>
      <c r="F41" s="46">
        <f>'新宿銀行'!F58-'新宿銀行'!E58</f>
        <v>0</v>
      </c>
      <c r="G41" s="55">
        <f t="shared" si="0"/>
        <v>0</v>
      </c>
      <c r="H41" s="92"/>
    </row>
    <row r="42" spans="1:8" ht="15.75" customHeight="1" thickBot="1">
      <c r="A42" s="171"/>
      <c r="B42" s="49" t="s">
        <v>80</v>
      </c>
      <c r="C42" s="59">
        <f>SUM(C22:C41)</f>
        <v>0</v>
      </c>
      <c r="D42" s="60">
        <f>SUM(D22:D41)</f>
        <v>0</v>
      </c>
      <c r="E42" s="61">
        <f>SUM(E22:E41)</f>
        <v>0</v>
      </c>
      <c r="F42" s="62">
        <f>SUM(F22:F41)</f>
        <v>0</v>
      </c>
      <c r="G42" s="59">
        <f>SUM(G22:G41)</f>
        <v>0</v>
      </c>
      <c r="H42" s="92"/>
    </row>
    <row r="43" spans="1:8" ht="15.75" customHeight="1">
      <c r="A43" s="160" t="s">
        <v>81</v>
      </c>
      <c r="B43" s="161"/>
      <c r="C43" s="164">
        <f>C21-C42</f>
        <v>0</v>
      </c>
      <c r="D43" s="7">
        <f>D21-D42</f>
        <v>0</v>
      </c>
      <c r="E43" s="8">
        <f>E21-E42</f>
        <v>0</v>
      </c>
      <c r="F43" s="9">
        <f>F21-F42</f>
        <v>0</v>
      </c>
      <c r="G43" s="164">
        <f>G21-G42</f>
        <v>0</v>
      </c>
      <c r="H43" s="92"/>
    </row>
    <row r="44" spans="1:7" ht="14.25" thickBot="1">
      <c r="A44" s="162"/>
      <c r="B44" s="163"/>
      <c r="C44" s="165"/>
      <c r="D44" s="166">
        <f>SUM(D43:F43)</f>
        <v>0</v>
      </c>
      <c r="E44" s="166"/>
      <c r="F44" s="167"/>
      <c r="G44" s="165"/>
    </row>
  </sheetData>
  <mergeCells count="25">
    <mergeCell ref="G2:G4"/>
    <mergeCell ref="G12:G13"/>
    <mergeCell ref="D16:D17"/>
    <mergeCell ref="G16:G17"/>
    <mergeCell ref="E16:F16"/>
    <mergeCell ref="A1:G1"/>
    <mergeCell ref="A5:A7"/>
    <mergeCell ref="A8:A11"/>
    <mergeCell ref="A15:G15"/>
    <mergeCell ref="E3:F3"/>
    <mergeCell ref="D3:D4"/>
    <mergeCell ref="D2:F2"/>
    <mergeCell ref="A2:B4"/>
    <mergeCell ref="C2:C4"/>
    <mergeCell ref="A12:B13"/>
    <mergeCell ref="C12:C13"/>
    <mergeCell ref="A16:B17"/>
    <mergeCell ref="G43:G44"/>
    <mergeCell ref="D44:F44"/>
    <mergeCell ref="A43:B44"/>
    <mergeCell ref="C43:C44"/>
    <mergeCell ref="C16:C17"/>
    <mergeCell ref="A18:A21"/>
    <mergeCell ref="A22:A42"/>
    <mergeCell ref="D13:F13"/>
  </mergeCells>
  <printOptions/>
  <pageMargins left="0.75" right="0.41" top="0.5" bottom="1" header="0.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kasahara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kasahara kiyoaki</dc:creator>
  <cp:keywords/>
  <dc:description/>
  <cp:lastModifiedBy>小早川幸一郎</cp:lastModifiedBy>
  <cp:lastPrinted>2002-09-06T01:31:01Z</cp:lastPrinted>
  <dcterms:created xsi:type="dcterms:W3CDTF">2002-09-02T01:54:59Z</dcterms:created>
  <dcterms:modified xsi:type="dcterms:W3CDTF">2002-11-11T06:19:47Z</dcterms:modified>
  <cp:category/>
  <cp:version/>
  <cp:contentType/>
  <cp:contentStatus/>
</cp:coreProperties>
</file>