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85" windowHeight="9450" tabRatio="940" activeTab="0"/>
  </bookViews>
  <sheets>
    <sheet name="フォーム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<sst xmlns="http://schemas.openxmlformats.org/spreadsheetml/2006/main" count="75" uniqueCount="41">
  <si>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出社時刻</t>
  </si>
  <si>
    <t>退社時刻</t>
  </si>
  <si>
    <t>残業</t>
  </si>
  <si>
    <t>深夜勤務時間</t>
  </si>
  <si>
    <t>月</t>
  </si>
  <si>
    <t>月</t>
  </si>
  <si>
    <t>火</t>
  </si>
  <si>
    <t>水</t>
  </si>
  <si>
    <t>木</t>
  </si>
  <si>
    <t>金</t>
  </si>
  <si>
    <t>土</t>
  </si>
  <si>
    <t>日</t>
  </si>
  <si>
    <t>休憩</t>
  </si>
  <si>
    <t>通常勤務時間帯</t>
  </si>
  <si>
    <t>深夜勤務時間帯</t>
  </si>
  <si>
    <t xml:space="preserve"> </t>
  </si>
  <si>
    <t>時給</t>
  </si>
  <si>
    <t>所定労働時間</t>
  </si>
  <si>
    <t>時間</t>
  </si>
  <si>
    <t>時から</t>
  </si>
  <si>
    <t>円</t>
  </si>
  <si>
    <t>（通常残業）125%</t>
  </si>
  <si>
    <t>（深夜残業）150%</t>
  </si>
  <si>
    <r>
      <t>通勤交通費</t>
    </r>
    <r>
      <rPr>
        <sz val="8"/>
        <rFont val="ＭＳ Ｐゴシック"/>
        <family val="3"/>
      </rPr>
      <t>（一日当たり）</t>
    </r>
  </si>
  <si>
    <t>賃金計算の前提条件</t>
  </si>
  <si>
    <t>給与計算</t>
  </si>
  <si>
    <t>給与</t>
  </si>
  <si>
    <t>通常残業</t>
  </si>
  <si>
    <t>深夜残業</t>
  </si>
  <si>
    <t>交通費</t>
  </si>
  <si>
    <t>×</t>
  </si>
  <si>
    <t>合計</t>
  </si>
  <si>
    <t>パート・アルバイト　勤務時間・給与　計算表</t>
  </si>
  <si>
    <t>所定</t>
  </si>
  <si>
    <t>通常所定</t>
  </si>
  <si>
    <t>深夜所定</t>
  </si>
  <si>
    <t>（通常所定）100%</t>
  </si>
  <si>
    <t>（深夜所定）125%</t>
  </si>
  <si>
    <t>退社時刻－出社時刻</t>
  </si>
  <si>
    <t>摘要</t>
  </si>
  <si>
    <t>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</si>
</sst>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);[Red]\(0\)"/>
    <numFmt numFmtId="178" formatCode="[h]"/>
    <numFmt numFmtId="179" formatCode="#,##0.00_);[Red]\(#,##0.00\)"/>
    <numFmt numFmtId="180" formatCode="0.00_);[Red]\(0.00\)"/>
    <numFmt numFmtId="181" formatCode="#,##0_);[Red]\(#,##0\)"/>
    <numFmt numFmtId="182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平成明朝体W3"/>
      <family val="1"/>
    </font>
    <font>
      <sz val="14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1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6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6" fontId="0" fillId="0" borderId="0" xfId="18" applyAlignment="1">
      <alignment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5" fillId="2" borderId="23" xfId="0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7" xfId="0" applyBorder="1" applyAlignment="1">
      <alignment/>
    </xf>
    <xf numFmtId="176" fontId="0" fillId="0" borderId="28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27" xfId="0" applyFill="1" applyBorder="1" applyAlignment="1">
      <alignment/>
    </xf>
    <xf numFmtId="20" fontId="5" fillId="0" borderId="29" xfId="0" applyNumberFormat="1" applyFont="1" applyBorder="1" applyAlignment="1">
      <alignment/>
    </xf>
    <xf numFmtId="181" fontId="5" fillId="0" borderId="30" xfId="0" applyNumberFormat="1" applyFont="1" applyBorder="1" applyAlignment="1">
      <alignment/>
    </xf>
    <xf numFmtId="181" fontId="0" fillId="0" borderId="31" xfId="0" applyNumberFormat="1" applyBorder="1" applyAlignment="1">
      <alignment/>
    </xf>
    <xf numFmtId="181" fontId="0" fillId="0" borderId="5" xfId="0" applyNumberFormat="1" applyBorder="1" applyAlignment="1">
      <alignment/>
    </xf>
    <xf numFmtId="0" fontId="2" fillId="0" borderId="2" xfId="0" applyFont="1" applyBorder="1" applyAlignment="1">
      <alignment horizontal="left"/>
    </xf>
    <xf numFmtId="181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179" fontId="0" fillId="0" borderId="0" xfId="0" applyNumberFormat="1" applyBorder="1" applyAlignment="1">
      <alignment/>
    </xf>
    <xf numFmtId="0" fontId="2" fillId="0" borderId="5" xfId="0" applyFont="1" applyBorder="1" applyAlignment="1">
      <alignment horizontal="left"/>
    </xf>
    <xf numFmtId="181" fontId="0" fillId="0" borderId="7" xfId="0" applyNumberFormat="1" applyBorder="1" applyAlignment="1">
      <alignment/>
    </xf>
    <xf numFmtId="0" fontId="0" fillId="0" borderId="34" xfId="0" applyBorder="1" applyAlignment="1">
      <alignment horizontal="center"/>
    </xf>
    <xf numFmtId="179" fontId="0" fillId="0" borderId="34" xfId="0" applyNumberFormat="1" applyBorder="1" applyAlignment="1">
      <alignment/>
    </xf>
    <xf numFmtId="0" fontId="0" fillId="0" borderId="0" xfId="0" applyBorder="1" applyAlignment="1">
      <alignment/>
    </xf>
    <xf numFmtId="176" fontId="5" fillId="0" borderId="35" xfId="0" applyNumberFormat="1" applyFont="1" applyBorder="1" applyAlignment="1">
      <alignment/>
    </xf>
    <xf numFmtId="176" fontId="0" fillId="0" borderId="36" xfId="0" applyNumberFormat="1" applyBorder="1" applyAlignment="1">
      <alignment/>
    </xf>
    <xf numFmtId="2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81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2" fillId="0" borderId="3" xfId="0" applyFont="1" applyBorder="1" applyAlignment="1">
      <alignment horizontal="left"/>
    </xf>
    <xf numFmtId="181" fontId="0" fillId="0" borderId="6" xfId="0" applyNumberFormat="1" applyBorder="1" applyAlignment="1">
      <alignment/>
    </xf>
    <xf numFmtId="0" fontId="0" fillId="0" borderId="27" xfId="0" applyBorder="1" applyAlignment="1">
      <alignment horizontal="center"/>
    </xf>
    <xf numFmtId="179" fontId="0" fillId="0" borderId="27" xfId="0" applyNumberFormat="1" applyBorder="1" applyAlignment="1">
      <alignment/>
    </xf>
    <xf numFmtId="0" fontId="0" fillId="0" borderId="43" xfId="0" applyBorder="1" applyAlignment="1">
      <alignment horizontal="center" vertical="center"/>
    </xf>
    <xf numFmtId="182" fontId="0" fillId="0" borderId="44" xfId="0" applyNumberFormat="1" applyBorder="1" applyAlignment="1">
      <alignment horizontal="right"/>
    </xf>
    <xf numFmtId="182" fontId="0" fillId="0" borderId="45" xfId="0" applyNumberFormat="1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176" fontId="3" fillId="0" borderId="50" xfId="0" applyNumberFormat="1" applyFont="1" applyBorder="1" applyAlignment="1">
      <alignment horizontal="left"/>
    </xf>
    <xf numFmtId="176" fontId="3" fillId="0" borderId="51" xfId="0" applyNumberFormat="1" applyFont="1" applyBorder="1" applyAlignment="1">
      <alignment horizontal="left"/>
    </xf>
    <xf numFmtId="182" fontId="0" fillId="0" borderId="6" xfId="0" applyNumberForma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82" fontId="0" fillId="0" borderId="21" xfId="0" applyNumberForma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2" fontId="0" fillId="0" borderId="53" xfId="0" applyNumberFormat="1" applyBorder="1" applyAlignment="1">
      <alignment horizontal="right"/>
    </xf>
    <xf numFmtId="182" fontId="0" fillId="0" borderId="54" xfId="0" applyNumberFormat="1" applyBorder="1" applyAlignment="1">
      <alignment horizontal="right"/>
    </xf>
    <xf numFmtId="182" fontId="0" fillId="0" borderId="55" xfId="0" applyNumberFormat="1" applyBorder="1" applyAlignment="1">
      <alignment horizontal="right"/>
    </xf>
    <xf numFmtId="182" fontId="0" fillId="0" borderId="56" xfId="0" applyNumberForma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2" borderId="6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workbookViewId="0" topLeftCell="A1">
      <selection activeCell="E61" sqref="E61"/>
    </sheetView>
  </sheetViews>
  <sheetFormatPr defaultColWidth="9.00390625" defaultRowHeight="13.5"/>
  <cols>
    <col min="1" max="1" width="4.625" style="3" customWidth="1"/>
    <col min="2" max="2" width="5.625" style="3" customWidth="1"/>
    <col min="3" max="11" width="6.625" style="0" customWidth="1"/>
    <col min="12" max="12" width="7.00390625" style="0" customWidth="1"/>
    <col min="13" max="13" width="6.625" style="0" customWidth="1"/>
    <col min="15" max="15" width="11.00390625" style="0" bestFit="1" customWidth="1"/>
  </cols>
  <sheetData>
    <row r="1" spans="1:13" ht="30" customHeight="1" thickBot="1">
      <c r="A1" s="118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4" customHeight="1">
      <c r="A2" s="120" t="s">
        <v>39</v>
      </c>
      <c r="B2" s="121"/>
      <c r="C2" s="129" t="s">
        <v>0</v>
      </c>
      <c r="D2" s="131" t="s">
        <v>1</v>
      </c>
      <c r="E2" s="124" t="s">
        <v>38</v>
      </c>
      <c r="F2" s="126" t="s">
        <v>13</v>
      </c>
      <c r="G2" s="127"/>
      <c r="H2" s="127"/>
      <c r="I2" s="124"/>
      <c r="J2" s="126" t="s">
        <v>14</v>
      </c>
      <c r="K2" s="127"/>
      <c r="L2" s="127"/>
      <c r="M2" s="128"/>
    </row>
    <row r="3" spans="1:13" ht="24" customHeight="1" thickBot="1">
      <c r="A3" s="122"/>
      <c r="B3" s="123"/>
      <c r="C3" s="130"/>
      <c r="D3" s="132"/>
      <c r="E3" s="125"/>
      <c r="F3" s="17"/>
      <c r="G3" s="33" t="s">
        <v>12</v>
      </c>
      <c r="H3" s="35" t="s">
        <v>33</v>
      </c>
      <c r="I3" s="34" t="s">
        <v>2</v>
      </c>
      <c r="J3" s="17" t="s">
        <v>40</v>
      </c>
      <c r="K3" s="36" t="s">
        <v>12</v>
      </c>
      <c r="L3" s="41" t="s">
        <v>33</v>
      </c>
      <c r="M3" s="37" t="s">
        <v>2</v>
      </c>
    </row>
    <row r="4" spans="1:16" ht="13.5">
      <c r="A4" s="45">
        <v>1</v>
      </c>
      <c r="B4" s="46" t="s">
        <v>5</v>
      </c>
      <c r="C4" s="22"/>
      <c r="D4" s="42"/>
      <c r="E4" s="26">
        <f>D4-C4</f>
        <v>0</v>
      </c>
      <c r="F4" s="19">
        <f aca="true" t="shared" si="0" ref="F4:F34">IF(D4&gt;$D$38,$D$38-C4,D4-C4)</f>
        <v>0</v>
      </c>
      <c r="G4" s="22"/>
      <c r="H4" s="30">
        <f aca="true" t="shared" si="1" ref="H4:H34">IF(F4-G4&lt;$D$39,F4-G4,$D$39)</f>
        <v>0</v>
      </c>
      <c r="I4" s="26">
        <f>+F4-H4-G4</f>
        <v>0</v>
      </c>
      <c r="J4" s="19">
        <f>+E4-F4</f>
        <v>0</v>
      </c>
      <c r="K4" s="22">
        <v>0</v>
      </c>
      <c r="L4" s="30">
        <f aca="true" t="shared" si="2" ref="L4:L34">IF(E4-G4-K4&gt;$D$39,$D$39-H4,E4-G4-K4-H4)</f>
        <v>0</v>
      </c>
      <c r="M4" s="38">
        <f>+J4-K4-L4</f>
        <v>0</v>
      </c>
      <c r="O4" s="2"/>
      <c r="P4" s="18"/>
    </row>
    <row r="5" spans="1:15" ht="13.5">
      <c r="A5" s="49">
        <v>2</v>
      </c>
      <c r="B5" s="50" t="s">
        <v>6</v>
      </c>
      <c r="C5" s="23"/>
      <c r="D5" s="43"/>
      <c r="E5" s="27">
        <f aca="true" t="shared" si="3" ref="E5:E34">+D5-C5</f>
        <v>0</v>
      </c>
      <c r="F5" s="21">
        <f t="shared" si="0"/>
        <v>0</v>
      </c>
      <c r="G5" s="23"/>
      <c r="H5" s="31">
        <f t="shared" si="1"/>
        <v>0</v>
      </c>
      <c r="I5" s="27">
        <f aca="true" t="shared" si="4" ref="I5:I34">+F5-H5-G5</f>
        <v>0</v>
      </c>
      <c r="J5" s="21">
        <f aca="true" t="shared" si="5" ref="J5:J34">+E5-F5</f>
        <v>0</v>
      </c>
      <c r="K5" s="23">
        <v>0</v>
      </c>
      <c r="L5" s="31">
        <f t="shared" si="2"/>
        <v>0</v>
      </c>
      <c r="M5" s="39">
        <f aca="true" t="shared" si="6" ref="M5:M34">+J5-K5-L5</f>
        <v>0</v>
      </c>
      <c r="O5" s="2"/>
    </row>
    <row r="6" spans="1:13" ht="13.5">
      <c r="A6" s="49">
        <v>3</v>
      </c>
      <c r="B6" s="50" t="s">
        <v>7</v>
      </c>
      <c r="C6" s="23"/>
      <c r="D6" s="43"/>
      <c r="E6" s="27">
        <f t="shared" si="3"/>
        <v>0</v>
      </c>
      <c r="F6" s="21">
        <f t="shared" si="0"/>
        <v>0</v>
      </c>
      <c r="G6" s="23"/>
      <c r="H6" s="31">
        <f t="shared" si="1"/>
        <v>0</v>
      </c>
      <c r="I6" s="27">
        <f t="shared" si="4"/>
        <v>0</v>
      </c>
      <c r="J6" s="21">
        <f t="shared" si="5"/>
        <v>0</v>
      </c>
      <c r="K6" s="23">
        <v>0</v>
      </c>
      <c r="L6" s="31">
        <f t="shared" si="2"/>
        <v>0</v>
      </c>
      <c r="M6" s="39">
        <f t="shared" si="6"/>
        <v>0</v>
      </c>
    </row>
    <row r="7" spans="1:15" ht="13.5">
      <c r="A7" s="49">
        <v>4</v>
      </c>
      <c r="B7" s="50" t="s">
        <v>8</v>
      </c>
      <c r="C7" s="23"/>
      <c r="D7" s="43"/>
      <c r="E7" s="27">
        <f t="shared" si="3"/>
        <v>0</v>
      </c>
      <c r="F7" s="21">
        <f t="shared" si="0"/>
        <v>0</v>
      </c>
      <c r="G7" s="23"/>
      <c r="H7" s="31">
        <f t="shared" si="1"/>
        <v>0</v>
      </c>
      <c r="I7" s="27">
        <f t="shared" si="4"/>
        <v>0</v>
      </c>
      <c r="J7" s="21">
        <f t="shared" si="5"/>
        <v>0</v>
      </c>
      <c r="K7" s="23">
        <v>0</v>
      </c>
      <c r="L7" s="31">
        <f t="shared" si="2"/>
        <v>0</v>
      </c>
      <c r="M7" s="39">
        <f t="shared" si="6"/>
        <v>0</v>
      </c>
      <c r="O7" s="13"/>
    </row>
    <row r="8" spans="1:15" ht="13.5">
      <c r="A8" s="49">
        <v>5</v>
      </c>
      <c r="B8" s="50" t="s">
        <v>9</v>
      </c>
      <c r="C8" s="23"/>
      <c r="D8" s="43"/>
      <c r="E8" s="27">
        <f t="shared" si="3"/>
        <v>0</v>
      </c>
      <c r="F8" s="21">
        <f t="shared" si="0"/>
        <v>0</v>
      </c>
      <c r="G8" s="23"/>
      <c r="H8" s="31">
        <f t="shared" si="1"/>
        <v>0</v>
      </c>
      <c r="I8" s="27">
        <f t="shared" si="4"/>
        <v>0</v>
      </c>
      <c r="J8" s="21">
        <f t="shared" si="5"/>
        <v>0</v>
      </c>
      <c r="K8" s="23">
        <v>0</v>
      </c>
      <c r="L8" s="31">
        <f t="shared" si="2"/>
        <v>0</v>
      </c>
      <c r="M8" s="39">
        <f t="shared" si="6"/>
        <v>0</v>
      </c>
      <c r="O8" s="2"/>
    </row>
    <row r="9" spans="1:15" ht="13.5">
      <c r="A9" s="49">
        <v>6</v>
      </c>
      <c r="B9" s="50" t="s">
        <v>10</v>
      </c>
      <c r="C9" s="23"/>
      <c r="D9" s="43"/>
      <c r="E9" s="27">
        <f t="shared" si="3"/>
        <v>0</v>
      </c>
      <c r="F9" s="21">
        <f t="shared" si="0"/>
        <v>0</v>
      </c>
      <c r="G9" s="23"/>
      <c r="H9" s="31">
        <f t="shared" si="1"/>
        <v>0</v>
      </c>
      <c r="I9" s="27">
        <f t="shared" si="4"/>
        <v>0</v>
      </c>
      <c r="J9" s="21">
        <f t="shared" si="5"/>
        <v>0</v>
      </c>
      <c r="K9" s="23">
        <v>0</v>
      </c>
      <c r="L9" s="31">
        <f t="shared" si="2"/>
        <v>0</v>
      </c>
      <c r="M9" s="39">
        <f t="shared" si="6"/>
        <v>0</v>
      </c>
      <c r="O9" s="13"/>
    </row>
    <row r="10" spans="1:13" ht="13.5">
      <c r="A10" s="49">
        <v>7</v>
      </c>
      <c r="B10" s="50" t="s">
        <v>11</v>
      </c>
      <c r="C10" s="23"/>
      <c r="D10" s="43"/>
      <c r="E10" s="27">
        <f t="shared" si="3"/>
        <v>0</v>
      </c>
      <c r="F10" s="21">
        <f t="shared" si="0"/>
        <v>0</v>
      </c>
      <c r="G10" s="23"/>
      <c r="H10" s="31">
        <f t="shared" si="1"/>
        <v>0</v>
      </c>
      <c r="I10" s="27">
        <f t="shared" si="4"/>
        <v>0</v>
      </c>
      <c r="J10" s="21">
        <f t="shared" si="5"/>
        <v>0</v>
      </c>
      <c r="K10" s="23">
        <v>0</v>
      </c>
      <c r="L10" s="31">
        <f t="shared" si="2"/>
        <v>0</v>
      </c>
      <c r="M10" s="39">
        <f t="shared" si="6"/>
        <v>0</v>
      </c>
    </row>
    <row r="11" spans="1:13" ht="13.5">
      <c r="A11" s="49">
        <v>8</v>
      </c>
      <c r="B11" s="50" t="s">
        <v>4</v>
      </c>
      <c r="C11" s="23"/>
      <c r="D11" s="43"/>
      <c r="E11" s="27">
        <f t="shared" si="3"/>
        <v>0</v>
      </c>
      <c r="F11" s="21">
        <f t="shared" si="0"/>
        <v>0</v>
      </c>
      <c r="G11" s="23"/>
      <c r="H11" s="31">
        <f t="shared" si="1"/>
        <v>0</v>
      </c>
      <c r="I11" s="27">
        <f t="shared" si="4"/>
        <v>0</v>
      </c>
      <c r="J11" s="21">
        <f t="shared" si="5"/>
        <v>0</v>
      </c>
      <c r="K11" s="23">
        <v>0</v>
      </c>
      <c r="L11" s="31">
        <f t="shared" si="2"/>
        <v>0</v>
      </c>
      <c r="M11" s="39">
        <f t="shared" si="6"/>
        <v>0</v>
      </c>
    </row>
    <row r="12" spans="1:13" ht="13.5">
      <c r="A12" s="49">
        <v>9</v>
      </c>
      <c r="B12" s="50" t="s">
        <v>6</v>
      </c>
      <c r="C12" s="23"/>
      <c r="D12" s="43"/>
      <c r="E12" s="27">
        <f t="shared" si="3"/>
        <v>0</v>
      </c>
      <c r="F12" s="21">
        <f t="shared" si="0"/>
        <v>0</v>
      </c>
      <c r="G12" s="23"/>
      <c r="H12" s="31">
        <f t="shared" si="1"/>
        <v>0</v>
      </c>
      <c r="I12" s="27">
        <f t="shared" si="4"/>
        <v>0</v>
      </c>
      <c r="J12" s="21">
        <f t="shared" si="5"/>
        <v>0</v>
      </c>
      <c r="K12" s="23">
        <v>0</v>
      </c>
      <c r="L12" s="31">
        <f t="shared" si="2"/>
        <v>0</v>
      </c>
      <c r="M12" s="39">
        <f t="shared" si="6"/>
        <v>0</v>
      </c>
    </row>
    <row r="13" spans="1:13" ht="13.5">
      <c r="A13" s="49">
        <v>10</v>
      </c>
      <c r="B13" s="50" t="s">
        <v>7</v>
      </c>
      <c r="C13" s="23"/>
      <c r="D13" s="43"/>
      <c r="E13" s="27">
        <f t="shared" si="3"/>
        <v>0</v>
      </c>
      <c r="F13" s="21">
        <f t="shared" si="0"/>
        <v>0</v>
      </c>
      <c r="G13" s="23"/>
      <c r="H13" s="31">
        <f t="shared" si="1"/>
        <v>0</v>
      </c>
      <c r="I13" s="27">
        <f t="shared" si="4"/>
        <v>0</v>
      </c>
      <c r="J13" s="21">
        <f t="shared" si="5"/>
        <v>0</v>
      </c>
      <c r="K13" s="23">
        <v>0</v>
      </c>
      <c r="L13" s="31">
        <f t="shared" si="2"/>
        <v>0</v>
      </c>
      <c r="M13" s="39">
        <f t="shared" si="6"/>
        <v>0</v>
      </c>
    </row>
    <row r="14" spans="1:13" ht="13.5">
      <c r="A14" s="49">
        <v>11</v>
      </c>
      <c r="B14" s="50" t="s">
        <v>8</v>
      </c>
      <c r="C14" s="23"/>
      <c r="D14" s="43"/>
      <c r="E14" s="27">
        <f t="shared" si="3"/>
        <v>0</v>
      </c>
      <c r="F14" s="21">
        <f t="shared" si="0"/>
        <v>0</v>
      </c>
      <c r="G14" s="23"/>
      <c r="H14" s="31">
        <f t="shared" si="1"/>
        <v>0</v>
      </c>
      <c r="I14" s="27">
        <f t="shared" si="4"/>
        <v>0</v>
      </c>
      <c r="J14" s="21">
        <f t="shared" si="5"/>
        <v>0</v>
      </c>
      <c r="K14" s="23">
        <v>0</v>
      </c>
      <c r="L14" s="31">
        <f t="shared" si="2"/>
        <v>0</v>
      </c>
      <c r="M14" s="39">
        <f t="shared" si="6"/>
        <v>0</v>
      </c>
    </row>
    <row r="15" spans="1:13" ht="13.5">
      <c r="A15" s="49">
        <v>12</v>
      </c>
      <c r="B15" s="50" t="s">
        <v>9</v>
      </c>
      <c r="C15" s="23"/>
      <c r="D15" s="43"/>
      <c r="E15" s="27">
        <f t="shared" si="3"/>
        <v>0</v>
      </c>
      <c r="F15" s="21">
        <f t="shared" si="0"/>
        <v>0</v>
      </c>
      <c r="G15" s="23"/>
      <c r="H15" s="31">
        <f t="shared" si="1"/>
        <v>0</v>
      </c>
      <c r="I15" s="27">
        <f t="shared" si="4"/>
        <v>0</v>
      </c>
      <c r="J15" s="21">
        <f t="shared" si="5"/>
        <v>0</v>
      </c>
      <c r="K15" s="23">
        <v>0</v>
      </c>
      <c r="L15" s="31">
        <f t="shared" si="2"/>
        <v>0</v>
      </c>
      <c r="M15" s="39">
        <f t="shared" si="6"/>
        <v>0</v>
      </c>
    </row>
    <row r="16" spans="1:13" ht="13.5">
      <c r="A16" s="49">
        <v>13</v>
      </c>
      <c r="B16" s="50" t="s">
        <v>10</v>
      </c>
      <c r="C16" s="23"/>
      <c r="D16" s="43"/>
      <c r="E16" s="27">
        <f t="shared" si="3"/>
        <v>0</v>
      </c>
      <c r="F16" s="21">
        <f t="shared" si="0"/>
        <v>0</v>
      </c>
      <c r="G16" s="23"/>
      <c r="H16" s="31">
        <f t="shared" si="1"/>
        <v>0</v>
      </c>
      <c r="I16" s="27">
        <f t="shared" si="4"/>
        <v>0</v>
      </c>
      <c r="J16" s="21">
        <f t="shared" si="5"/>
        <v>0</v>
      </c>
      <c r="K16" s="23">
        <v>0</v>
      </c>
      <c r="L16" s="31">
        <f t="shared" si="2"/>
        <v>0</v>
      </c>
      <c r="M16" s="39">
        <f t="shared" si="6"/>
        <v>0</v>
      </c>
    </row>
    <row r="17" spans="1:13" ht="13.5">
      <c r="A17" s="49">
        <v>14</v>
      </c>
      <c r="B17" s="50" t="s">
        <v>11</v>
      </c>
      <c r="C17" s="23"/>
      <c r="D17" s="43"/>
      <c r="E17" s="27">
        <f t="shared" si="3"/>
        <v>0</v>
      </c>
      <c r="F17" s="21">
        <f t="shared" si="0"/>
        <v>0</v>
      </c>
      <c r="G17" s="23"/>
      <c r="H17" s="31">
        <f t="shared" si="1"/>
        <v>0</v>
      </c>
      <c r="I17" s="27">
        <f t="shared" si="4"/>
        <v>0</v>
      </c>
      <c r="J17" s="21">
        <f t="shared" si="5"/>
        <v>0</v>
      </c>
      <c r="K17" s="23">
        <v>0</v>
      </c>
      <c r="L17" s="31">
        <f t="shared" si="2"/>
        <v>0</v>
      </c>
      <c r="M17" s="39">
        <f t="shared" si="6"/>
        <v>0</v>
      </c>
    </row>
    <row r="18" spans="1:13" ht="13.5">
      <c r="A18" s="49">
        <v>15</v>
      </c>
      <c r="B18" s="50" t="s">
        <v>4</v>
      </c>
      <c r="C18" s="23"/>
      <c r="D18" s="43"/>
      <c r="E18" s="27">
        <f t="shared" si="3"/>
        <v>0</v>
      </c>
      <c r="F18" s="21">
        <f t="shared" si="0"/>
        <v>0</v>
      </c>
      <c r="G18" s="24"/>
      <c r="H18" s="31">
        <f t="shared" si="1"/>
        <v>0</v>
      </c>
      <c r="I18" s="27">
        <f t="shared" si="4"/>
        <v>0</v>
      </c>
      <c r="J18" s="21">
        <f t="shared" si="5"/>
        <v>0</v>
      </c>
      <c r="K18" s="23">
        <v>0</v>
      </c>
      <c r="L18" s="31">
        <f t="shared" si="2"/>
        <v>0</v>
      </c>
      <c r="M18" s="39">
        <f t="shared" si="6"/>
        <v>0</v>
      </c>
    </row>
    <row r="19" spans="1:13" ht="13.5">
      <c r="A19" s="49">
        <v>16</v>
      </c>
      <c r="B19" s="50" t="s">
        <v>6</v>
      </c>
      <c r="C19" s="23"/>
      <c r="D19" s="43"/>
      <c r="E19" s="27">
        <f t="shared" si="3"/>
        <v>0</v>
      </c>
      <c r="F19" s="21">
        <f t="shared" si="0"/>
        <v>0</v>
      </c>
      <c r="G19" s="24"/>
      <c r="H19" s="31">
        <f t="shared" si="1"/>
        <v>0</v>
      </c>
      <c r="I19" s="27">
        <f t="shared" si="4"/>
        <v>0</v>
      </c>
      <c r="J19" s="21">
        <f t="shared" si="5"/>
        <v>0</v>
      </c>
      <c r="K19" s="23">
        <v>0</v>
      </c>
      <c r="L19" s="31">
        <f t="shared" si="2"/>
        <v>0</v>
      </c>
      <c r="M19" s="39">
        <f t="shared" si="6"/>
        <v>0</v>
      </c>
    </row>
    <row r="20" spans="1:13" ht="13.5">
      <c r="A20" s="49">
        <v>17</v>
      </c>
      <c r="B20" s="50" t="s">
        <v>7</v>
      </c>
      <c r="C20" s="23"/>
      <c r="D20" s="43"/>
      <c r="E20" s="27">
        <f t="shared" si="3"/>
        <v>0</v>
      </c>
      <c r="F20" s="21">
        <f t="shared" si="0"/>
        <v>0</v>
      </c>
      <c r="G20" s="24"/>
      <c r="H20" s="31">
        <f t="shared" si="1"/>
        <v>0</v>
      </c>
      <c r="I20" s="27">
        <f t="shared" si="4"/>
        <v>0</v>
      </c>
      <c r="J20" s="21">
        <f t="shared" si="5"/>
        <v>0</v>
      </c>
      <c r="K20" s="23">
        <v>0</v>
      </c>
      <c r="L20" s="31">
        <f t="shared" si="2"/>
        <v>0</v>
      </c>
      <c r="M20" s="39">
        <f t="shared" si="6"/>
        <v>0</v>
      </c>
    </row>
    <row r="21" spans="1:13" ht="13.5">
      <c r="A21" s="49">
        <v>18</v>
      </c>
      <c r="B21" s="50" t="s">
        <v>8</v>
      </c>
      <c r="C21" s="23"/>
      <c r="D21" s="43"/>
      <c r="E21" s="27">
        <f t="shared" si="3"/>
        <v>0</v>
      </c>
      <c r="F21" s="21">
        <f t="shared" si="0"/>
        <v>0</v>
      </c>
      <c r="G21" s="24"/>
      <c r="H21" s="31">
        <f t="shared" si="1"/>
        <v>0</v>
      </c>
      <c r="I21" s="27">
        <f t="shared" si="4"/>
        <v>0</v>
      </c>
      <c r="J21" s="21">
        <f t="shared" si="5"/>
        <v>0</v>
      </c>
      <c r="K21" s="23">
        <v>0</v>
      </c>
      <c r="L21" s="31">
        <f t="shared" si="2"/>
        <v>0</v>
      </c>
      <c r="M21" s="39">
        <f t="shared" si="6"/>
        <v>0</v>
      </c>
    </row>
    <row r="22" spans="1:13" ht="13.5">
      <c r="A22" s="49">
        <v>19</v>
      </c>
      <c r="B22" s="50" t="s">
        <v>9</v>
      </c>
      <c r="C22" s="23"/>
      <c r="D22" s="43"/>
      <c r="E22" s="27">
        <f t="shared" si="3"/>
        <v>0</v>
      </c>
      <c r="F22" s="21">
        <f t="shared" si="0"/>
        <v>0</v>
      </c>
      <c r="G22" s="24"/>
      <c r="H22" s="31">
        <f t="shared" si="1"/>
        <v>0</v>
      </c>
      <c r="I22" s="27">
        <f t="shared" si="4"/>
        <v>0</v>
      </c>
      <c r="J22" s="21">
        <f t="shared" si="5"/>
        <v>0</v>
      </c>
      <c r="K22" s="23">
        <v>0</v>
      </c>
      <c r="L22" s="31">
        <f t="shared" si="2"/>
        <v>0</v>
      </c>
      <c r="M22" s="39">
        <f t="shared" si="6"/>
        <v>0</v>
      </c>
    </row>
    <row r="23" spans="1:13" ht="13.5">
      <c r="A23" s="49">
        <v>20</v>
      </c>
      <c r="B23" s="50" t="s">
        <v>10</v>
      </c>
      <c r="C23" s="23"/>
      <c r="D23" s="43"/>
      <c r="E23" s="27">
        <f t="shared" si="3"/>
        <v>0</v>
      </c>
      <c r="F23" s="21">
        <f t="shared" si="0"/>
        <v>0</v>
      </c>
      <c r="G23" s="23"/>
      <c r="H23" s="31">
        <f t="shared" si="1"/>
        <v>0</v>
      </c>
      <c r="I23" s="27">
        <f t="shared" si="4"/>
        <v>0</v>
      </c>
      <c r="J23" s="21">
        <f t="shared" si="5"/>
        <v>0</v>
      </c>
      <c r="K23" s="23">
        <v>0</v>
      </c>
      <c r="L23" s="31">
        <f t="shared" si="2"/>
        <v>0</v>
      </c>
      <c r="M23" s="39">
        <f t="shared" si="6"/>
        <v>0</v>
      </c>
    </row>
    <row r="24" spans="1:13" ht="13.5">
      <c r="A24" s="49">
        <v>21</v>
      </c>
      <c r="B24" s="50" t="s">
        <v>11</v>
      </c>
      <c r="C24" s="23"/>
      <c r="D24" s="43"/>
      <c r="E24" s="27">
        <f t="shared" si="3"/>
        <v>0</v>
      </c>
      <c r="F24" s="21">
        <f t="shared" si="0"/>
        <v>0</v>
      </c>
      <c r="G24" s="23"/>
      <c r="H24" s="31">
        <f t="shared" si="1"/>
        <v>0</v>
      </c>
      <c r="I24" s="27">
        <f t="shared" si="4"/>
        <v>0</v>
      </c>
      <c r="J24" s="21">
        <f t="shared" si="5"/>
        <v>0</v>
      </c>
      <c r="K24" s="23">
        <v>0</v>
      </c>
      <c r="L24" s="31">
        <f t="shared" si="2"/>
        <v>0</v>
      </c>
      <c r="M24" s="39">
        <f t="shared" si="6"/>
        <v>0</v>
      </c>
    </row>
    <row r="25" spans="1:13" ht="13.5">
      <c r="A25" s="49">
        <v>22</v>
      </c>
      <c r="B25" s="50" t="s">
        <v>4</v>
      </c>
      <c r="C25" s="23"/>
      <c r="D25" s="43"/>
      <c r="E25" s="27">
        <f t="shared" si="3"/>
        <v>0</v>
      </c>
      <c r="F25" s="21">
        <f t="shared" si="0"/>
        <v>0</v>
      </c>
      <c r="G25" s="23"/>
      <c r="H25" s="31">
        <f t="shared" si="1"/>
        <v>0</v>
      </c>
      <c r="I25" s="27">
        <f t="shared" si="4"/>
        <v>0</v>
      </c>
      <c r="J25" s="21">
        <f t="shared" si="5"/>
        <v>0</v>
      </c>
      <c r="K25" s="23">
        <v>0</v>
      </c>
      <c r="L25" s="31">
        <f t="shared" si="2"/>
        <v>0</v>
      </c>
      <c r="M25" s="39">
        <f t="shared" si="6"/>
        <v>0</v>
      </c>
    </row>
    <row r="26" spans="1:13" ht="13.5">
      <c r="A26" s="49">
        <v>23</v>
      </c>
      <c r="B26" s="50" t="s">
        <v>6</v>
      </c>
      <c r="C26" s="23"/>
      <c r="D26" s="43"/>
      <c r="E26" s="27">
        <f t="shared" si="3"/>
        <v>0</v>
      </c>
      <c r="F26" s="21">
        <f t="shared" si="0"/>
        <v>0</v>
      </c>
      <c r="G26" s="23"/>
      <c r="H26" s="31">
        <f t="shared" si="1"/>
        <v>0</v>
      </c>
      <c r="I26" s="27">
        <f t="shared" si="4"/>
        <v>0</v>
      </c>
      <c r="J26" s="21">
        <f t="shared" si="5"/>
        <v>0</v>
      </c>
      <c r="K26" s="23">
        <v>0</v>
      </c>
      <c r="L26" s="31">
        <f t="shared" si="2"/>
        <v>0</v>
      </c>
      <c r="M26" s="39">
        <f t="shared" si="6"/>
        <v>0</v>
      </c>
    </row>
    <row r="27" spans="1:13" ht="13.5">
      <c r="A27" s="49">
        <v>24</v>
      </c>
      <c r="B27" s="50" t="s">
        <v>7</v>
      </c>
      <c r="C27" s="23"/>
      <c r="D27" s="43"/>
      <c r="E27" s="27">
        <f t="shared" si="3"/>
        <v>0</v>
      </c>
      <c r="F27" s="21">
        <f t="shared" si="0"/>
        <v>0</v>
      </c>
      <c r="G27" s="23"/>
      <c r="H27" s="31">
        <f t="shared" si="1"/>
        <v>0</v>
      </c>
      <c r="I27" s="27">
        <f t="shared" si="4"/>
        <v>0</v>
      </c>
      <c r="J27" s="21">
        <f t="shared" si="5"/>
        <v>0</v>
      </c>
      <c r="K27" s="23">
        <v>0</v>
      </c>
      <c r="L27" s="31">
        <f t="shared" si="2"/>
        <v>0</v>
      </c>
      <c r="M27" s="39">
        <f t="shared" si="6"/>
        <v>0</v>
      </c>
    </row>
    <row r="28" spans="1:13" ht="13.5">
      <c r="A28" s="49">
        <v>25</v>
      </c>
      <c r="B28" s="50" t="s">
        <v>8</v>
      </c>
      <c r="C28" s="23"/>
      <c r="D28" s="43"/>
      <c r="E28" s="27">
        <f t="shared" si="3"/>
        <v>0</v>
      </c>
      <c r="F28" s="21">
        <f t="shared" si="0"/>
        <v>0</v>
      </c>
      <c r="G28" s="23"/>
      <c r="H28" s="31">
        <f t="shared" si="1"/>
        <v>0</v>
      </c>
      <c r="I28" s="27">
        <f t="shared" si="4"/>
        <v>0</v>
      </c>
      <c r="J28" s="21">
        <f t="shared" si="5"/>
        <v>0</v>
      </c>
      <c r="K28" s="23">
        <v>0</v>
      </c>
      <c r="L28" s="31">
        <f t="shared" si="2"/>
        <v>0</v>
      </c>
      <c r="M28" s="39">
        <f t="shared" si="6"/>
        <v>0</v>
      </c>
    </row>
    <row r="29" spans="1:13" ht="13.5">
      <c r="A29" s="49">
        <v>26</v>
      </c>
      <c r="B29" s="50" t="s">
        <v>9</v>
      </c>
      <c r="C29" s="23"/>
      <c r="D29" s="43"/>
      <c r="E29" s="27">
        <f t="shared" si="3"/>
        <v>0</v>
      </c>
      <c r="F29" s="21">
        <f t="shared" si="0"/>
        <v>0</v>
      </c>
      <c r="G29" s="23"/>
      <c r="H29" s="31">
        <f t="shared" si="1"/>
        <v>0</v>
      </c>
      <c r="I29" s="27">
        <f t="shared" si="4"/>
        <v>0</v>
      </c>
      <c r="J29" s="21">
        <f t="shared" si="5"/>
        <v>0</v>
      </c>
      <c r="K29" s="23">
        <v>0</v>
      </c>
      <c r="L29" s="31">
        <f t="shared" si="2"/>
        <v>0</v>
      </c>
      <c r="M29" s="39">
        <f t="shared" si="6"/>
        <v>0</v>
      </c>
    </row>
    <row r="30" spans="1:13" ht="13.5">
      <c r="A30" s="49">
        <v>27</v>
      </c>
      <c r="B30" s="50" t="s">
        <v>10</v>
      </c>
      <c r="C30" s="23"/>
      <c r="D30" s="43"/>
      <c r="E30" s="27">
        <f t="shared" si="3"/>
        <v>0</v>
      </c>
      <c r="F30" s="21">
        <f t="shared" si="0"/>
        <v>0</v>
      </c>
      <c r="G30" s="23"/>
      <c r="H30" s="31">
        <f t="shared" si="1"/>
        <v>0</v>
      </c>
      <c r="I30" s="27">
        <f t="shared" si="4"/>
        <v>0</v>
      </c>
      <c r="J30" s="21">
        <f t="shared" si="5"/>
        <v>0</v>
      </c>
      <c r="K30" s="23">
        <v>0</v>
      </c>
      <c r="L30" s="31">
        <f t="shared" si="2"/>
        <v>0</v>
      </c>
      <c r="M30" s="39">
        <f t="shared" si="6"/>
        <v>0</v>
      </c>
    </row>
    <row r="31" spans="1:13" ht="13.5">
      <c r="A31" s="49">
        <v>28</v>
      </c>
      <c r="B31" s="50" t="s">
        <v>11</v>
      </c>
      <c r="C31" s="23"/>
      <c r="D31" s="43"/>
      <c r="E31" s="27">
        <f t="shared" si="3"/>
        <v>0</v>
      </c>
      <c r="F31" s="21">
        <f t="shared" si="0"/>
        <v>0</v>
      </c>
      <c r="G31" s="23"/>
      <c r="H31" s="31">
        <f t="shared" si="1"/>
        <v>0</v>
      </c>
      <c r="I31" s="27">
        <f t="shared" si="4"/>
        <v>0</v>
      </c>
      <c r="J31" s="21">
        <f t="shared" si="5"/>
        <v>0</v>
      </c>
      <c r="K31" s="23">
        <v>0</v>
      </c>
      <c r="L31" s="31">
        <f t="shared" si="2"/>
        <v>0</v>
      </c>
      <c r="M31" s="39">
        <f t="shared" si="6"/>
        <v>0</v>
      </c>
    </row>
    <row r="32" spans="1:13" ht="13.5">
      <c r="A32" s="49">
        <v>29</v>
      </c>
      <c r="B32" s="50" t="s">
        <v>4</v>
      </c>
      <c r="C32" s="23"/>
      <c r="D32" s="43"/>
      <c r="E32" s="27">
        <f t="shared" si="3"/>
        <v>0</v>
      </c>
      <c r="F32" s="21">
        <f t="shared" si="0"/>
        <v>0</v>
      </c>
      <c r="G32" s="23"/>
      <c r="H32" s="31">
        <f t="shared" si="1"/>
        <v>0</v>
      </c>
      <c r="I32" s="27">
        <f t="shared" si="4"/>
        <v>0</v>
      </c>
      <c r="J32" s="21">
        <f t="shared" si="5"/>
        <v>0</v>
      </c>
      <c r="K32" s="23">
        <v>0</v>
      </c>
      <c r="L32" s="31">
        <f t="shared" si="2"/>
        <v>0</v>
      </c>
      <c r="M32" s="39">
        <f t="shared" si="6"/>
        <v>0</v>
      </c>
    </row>
    <row r="33" spans="1:13" ht="13.5">
      <c r="A33" s="49">
        <v>30</v>
      </c>
      <c r="B33" s="50" t="s">
        <v>6</v>
      </c>
      <c r="C33" s="23"/>
      <c r="D33" s="43"/>
      <c r="E33" s="27">
        <f t="shared" si="3"/>
        <v>0</v>
      </c>
      <c r="F33" s="21">
        <f t="shared" si="0"/>
        <v>0</v>
      </c>
      <c r="G33" s="23"/>
      <c r="H33" s="31">
        <f t="shared" si="1"/>
        <v>0</v>
      </c>
      <c r="I33" s="27">
        <f t="shared" si="4"/>
        <v>0</v>
      </c>
      <c r="J33" s="21">
        <f t="shared" si="5"/>
        <v>0</v>
      </c>
      <c r="K33" s="23"/>
      <c r="L33" s="31">
        <f t="shared" si="2"/>
        <v>0</v>
      </c>
      <c r="M33" s="39">
        <f t="shared" si="6"/>
        <v>0</v>
      </c>
    </row>
    <row r="34" spans="1:15" ht="14.25" thickBot="1">
      <c r="A34" s="47">
        <v>31</v>
      </c>
      <c r="B34" s="48" t="s">
        <v>7</v>
      </c>
      <c r="C34" s="25"/>
      <c r="D34" s="44"/>
      <c r="E34" s="28">
        <f t="shared" si="3"/>
        <v>0</v>
      </c>
      <c r="F34" s="20">
        <f t="shared" si="0"/>
        <v>0</v>
      </c>
      <c r="G34" s="25"/>
      <c r="H34" s="32">
        <f t="shared" si="1"/>
        <v>0</v>
      </c>
      <c r="I34" s="28">
        <f t="shared" si="4"/>
        <v>0</v>
      </c>
      <c r="J34" s="20">
        <f t="shared" si="5"/>
        <v>0</v>
      </c>
      <c r="K34" s="25">
        <v>0</v>
      </c>
      <c r="L34" s="32">
        <f t="shared" si="2"/>
        <v>0</v>
      </c>
      <c r="M34" s="40">
        <f t="shared" si="6"/>
        <v>0</v>
      </c>
      <c r="O34" s="2"/>
    </row>
    <row r="35" spans="3:15" ht="13.5">
      <c r="C35" s="51"/>
      <c r="D35" s="51"/>
      <c r="E35" s="51"/>
      <c r="F35" s="51"/>
      <c r="G35" s="51"/>
      <c r="H35" s="52">
        <f>SUM(H4:H34)</f>
        <v>0</v>
      </c>
      <c r="I35" s="29">
        <f>SUM(I4:I34)</f>
        <v>0</v>
      </c>
      <c r="J35" s="53"/>
      <c r="K35" s="54"/>
      <c r="L35" s="52">
        <f>SUM(L4:L34)</f>
        <v>0</v>
      </c>
      <c r="M35" s="29">
        <f>SUM(M4:M34)</f>
        <v>0</v>
      </c>
      <c r="O35" s="14">
        <f>O34*24</f>
        <v>0</v>
      </c>
    </row>
    <row r="37" spans="1:13" s="7" customFormat="1" ht="22.5" customHeight="1" thickBot="1">
      <c r="A37" s="6" t="s">
        <v>24</v>
      </c>
      <c r="B37" s="5"/>
      <c r="G37" s="117" t="s">
        <v>25</v>
      </c>
      <c r="H37" s="117"/>
      <c r="I37" s="117"/>
      <c r="J37" s="117"/>
      <c r="K37" s="117"/>
      <c r="L37" s="117"/>
      <c r="M37" s="7" t="s">
        <v>15</v>
      </c>
    </row>
    <row r="38" spans="1:15" ht="13.5">
      <c r="A38" s="114" t="s">
        <v>3</v>
      </c>
      <c r="B38" s="115"/>
      <c r="C38" s="116"/>
      <c r="D38" s="68"/>
      <c r="E38" s="69" t="s">
        <v>19</v>
      </c>
      <c r="F38" s="67"/>
      <c r="G38" s="108" t="s">
        <v>26</v>
      </c>
      <c r="H38" s="76" t="s">
        <v>34</v>
      </c>
      <c r="I38" s="77">
        <f>+D40</f>
        <v>0</v>
      </c>
      <c r="J38" s="78" t="s">
        <v>30</v>
      </c>
      <c r="K38" s="79">
        <f>+H35*24</f>
        <v>0</v>
      </c>
      <c r="L38" s="90">
        <f>+I38*K38</f>
        <v>0</v>
      </c>
      <c r="M38" s="91"/>
      <c r="O38" s="2"/>
    </row>
    <row r="39" spans="1:15" ht="13.5">
      <c r="A39" s="111" t="s">
        <v>17</v>
      </c>
      <c r="B39" s="112"/>
      <c r="C39" s="113"/>
      <c r="D39" s="55"/>
      <c r="E39" s="70" t="s">
        <v>18</v>
      </c>
      <c r="F39" s="67"/>
      <c r="G39" s="109"/>
      <c r="H39" s="63" t="s">
        <v>27</v>
      </c>
      <c r="I39" s="64">
        <f>I38*1.25</f>
        <v>0</v>
      </c>
      <c r="J39" s="65" t="s">
        <v>30</v>
      </c>
      <c r="K39" s="66">
        <f>+I35*24</f>
        <v>0</v>
      </c>
      <c r="L39" s="92">
        <f>+I39*K39</f>
        <v>0</v>
      </c>
      <c r="M39" s="93"/>
      <c r="O39" s="16"/>
    </row>
    <row r="40" spans="1:13" ht="13.5">
      <c r="A40" s="83" t="s">
        <v>16</v>
      </c>
      <c r="B40" s="98" t="s">
        <v>36</v>
      </c>
      <c r="C40" s="99"/>
      <c r="D40" s="56"/>
      <c r="E40" s="71" t="s">
        <v>20</v>
      </c>
      <c r="F40" s="67"/>
      <c r="G40" s="109"/>
      <c r="H40" s="63" t="s">
        <v>35</v>
      </c>
      <c r="I40" s="64">
        <f>+I38*1.25</f>
        <v>0</v>
      </c>
      <c r="J40" s="65" t="s">
        <v>30</v>
      </c>
      <c r="K40" s="66">
        <f>+L35*24</f>
        <v>0</v>
      </c>
      <c r="L40" s="92">
        <f>+I40*K40</f>
        <v>0</v>
      </c>
      <c r="M40" s="93"/>
    </row>
    <row r="41" spans="1:13" ht="13.5">
      <c r="A41" s="80"/>
      <c r="B41" s="100" t="s">
        <v>21</v>
      </c>
      <c r="C41" s="101"/>
      <c r="D41" s="58">
        <f>D40*1.25</f>
        <v>0</v>
      </c>
      <c r="E41" s="72" t="s">
        <v>20</v>
      </c>
      <c r="F41" s="62"/>
      <c r="G41" s="110"/>
      <c r="H41" s="59" t="s">
        <v>28</v>
      </c>
      <c r="I41" s="60">
        <f>+I38*1.5</f>
        <v>0</v>
      </c>
      <c r="J41" s="61" t="s">
        <v>30</v>
      </c>
      <c r="K41" s="62">
        <f>+M35*24</f>
        <v>0</v>
      </c>
      <c r="L41" s="104">
        <f>+I41*K41</f>
        <v>0</v>
      </c>
      <c r="M41" s="105"/>
    </row>
    <row r="42" spans="1:13" ht="13.5">
      <c r="A42" s="80"/>
      <c r="B42" s="100" t="s">
        <v>37</v>
      </c>
      <c r="C42" s="101"/>
      <c r="D42" s="58">
        <f>+D40*1.25</f>
        <v>0</v>
      </c>
      <c r="E42" s="72" t="s">
        <v>20</v>
      </c>
      <c r="F42" s="62"/>
      <c r="G42" s="88" t="s">
        <v>29</v>
      </c>
      <c r="H42" s="89"/>
      <c r="I42" s="10">
        <f>+D44</f>
        <v>0</v>
      </c>
      <c r="J42" s="1" t="s">
        <v>30</v>
      </c>
      <c r="K42" s="10">
        <f>COUNTIF(E4:E34,"&gt;0")</f>
        <v>0</v>
      </c>
      <c r="L42" s="106">
        <f>+I42*K42</f>
        <v>0</v>
      </c>
      <c r="M42" s="107"/>
    </row>
    <row r="43" spans="1:13" ht="14.25" thickBot="1">
      <c r="A43" s="97"/>
      <c r="B43" s="102" t="s">
        <v>22</v>
      </c>
      <c r="C43" s="103"/>
      <c r="D43" s="57">
        <f>+D40*1.5</f>
        <v>0</v>
      </c>
      <c r="E43" s="73" t="s">
        <v>20</v>
      </c>
      <c r="F43" s="62"/>
      <c r="G43" s="84" t="s">
        <v>31</v>
      </c>
      <c r="H43" s="85"/>
      <c r="I43" s="86"/>
      <c r="J43" s="87"/>
      <c r="K43" s="85"/>
      <c r="L43" s="81">
        <f>SUM(L38:M42)</f>
        <v>0</v>
      </c>
      <c r="M43" s="82"/>
    </row>
    <row r="44" spans="1:15" ht="14.25" thickBot="1">
      <c r="A44" s="94" t="s">
        <v>23</v>
      </c>
      <c r="B44" s="95"/>
      <c r="C44" s="96"/>
      <c r="D44" s="74"/>
      <c r="E44" s="75" t="s">
        <v>20</v>
      </c>
      <c r="F44" s="67"/>
      <c r="G44" s="11"/>
      <c r="H44" s="11"/>
      <c r="I44" s="9"/>
      <c r="J44" s="12"/>
      <c r="K44" s="4"/>
      <c r="L44" s="4"/>
      <c r="M44" s="11"/>
      <c r="O44" s="2"/>
    </row>
    <row r="45" spans="7:15" ht="13.5">
      <c r="G45" s="11"/>
      <c r="H45" s="11"/>
      <c r="I45" s="11"/>
      <c r="J45" s="11"/>
      <c r="K45" s="4"/>
      <c r="L45" s="4"/>
      <c r="M45" s="11"/>
      <c r="O45" s="15">
        <f>O44*24</f>
        <v>0</v>
      </c>
    </row>
    <row r="46" spans="7:13" ht="13.5">
      <c r="G46" s="11"/>
      <c r="H46" s="11"/>
      <c r="I46" s="11"/>
      <c r="J46" s="11"/>
      <c r="K46" s="11"/>
      <c r="L46" s="11"/>
      <c r="M46" s="11"/>
    </row>
    <row r="47" spans="7:13" ht="13.5">
      <c r="G47" s="8"/>
      <c r="H47" s="8"/>
      <c r="I47" s="11"/>
      <c r="J47" s="11"/>
      <c r="K47" s="11"/>
      <c r="L47" s="11"/>
      <c r="M47" s="11"/>
    </row>
    <row r="50" ht="13.5">
      <c r="L50" s="13"/>
    </row>
  </sheetData>
  <mergeCells count="26">
    <mergeCell ref="A39:C39"/>
    <mergeCell ref="A38:C38"/>
    <mergeCell ref="G37:L37"/>
    <mergeCell ref="A1:M1"/>
    <mergeCell ref="A2:B3"/>
    <mergeCell ref="E2:E3"/>
    <mergeCell ref="F2:I2"/>
    <mergeCell ref="J2:M2"/>
    <mergeCell ref="C2:C3"/>
    <mergeCell ref="D2:D3"/>
    <mergeCell ref="A44:C44"/>
    <mergeCell ref="L43:M43"/>
    <mergeCell ref="A40:A43"/>
    <mergeCell ref="B40:C40"/>
    <mergeCell ref="B41:C41"/>
    <mergeCell ref="B42:C42"/>
    <mergeCell ref="B43:C43"/>
    <mergeCell ref="L41:M41"/>
    <mergeCell ref="L42:M42"/>
    <mergeCell ref="G38:G41"/>
    <mergeCell ref="G43:H43"/>
    <mergeCell ref="I43:K43"/>
    <mergeCell ref="G42:H42"/>
    <mergeCell ref="L38:M38"/>
    <mergeCell ref="L39:M39"/>
    <mergeCell ref="L40:M4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2002-08-28T01:22:13Z</cp:lastPrinted>
  <dcterms:created xsi:type="dcterms:W3CDTF">2002-08-20T23:40:56Z</dcterms:created>
  <dcterms:modified xsi:type="dcterms:W3CDTF">2002-11-11T07:50:17Z</dcterms:modified>
  <cp:category/>
  <cp:version/>
  <cp:contentType/>
  <cp:contentStatus/>
</cp:coreProperties>
</file>